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illaa\SINTEF\BEST VENT - BEST demand-controlled VENTilation strategies - Dokumenter BEST VENT\WP3\Siste versjon BV TOOLS januar 2020\BEST VENT tool EXCEL januar 2020\"/>
    </mc:Choice>
  </mc:AlternateContent>
  <xr:revisionPtr revIDLastSave="301" documentId="8_{2730E664-2EAE-405A-8FCE-FDDAF7EFCD1F}" xr6:coauthVersionLast="45" xr6:coauthVersionMax="45" xr10:uidLastSave="{D41D6180-40DD-4E71-8325-20E43DC32ED6}"/>
  <bookViews>
    <workbookView xWindow="-110" yWindow="-110" windowWidth="19420" windowHeight="10420" firstSheet="2" activeTab="4" xr2:uid="{00000000-000D-0000-FFFF-FFFF00000000}"/>
  </bookViews>
  <sheets>
    <sheet name="READ ME" sheetId="13" r:id="rId1"/>
    <sheet name="(1) Kanalhastighet_LEVERANDØR" sheetId="11" r:id="rId2"/>
    <sheet name="(2) Luftmengdeberegning" sheetId="5" r:id="rId3"/>
    <sheet name="(3) Spjeldvalg" sheetId="8" r:id="rId4"/>
    <sheet name="Vanlig feilmeldinger" sheetId="12" r:id="rId5"/>
  </sheets>
  <definedNames>
    <definedName name="Lpe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5" l="1"/>
  <c r="X9" i="5" l="1"/>
  <c r="X10" i="5"/>
  <c r="X11" i="5"/>
  <c r="X12" i="5"/>
  <c r="X13" i="5"/>
  <c r="X14" i="5"/>
  <c r="X15" i="5"/>
  <c r="X16" i="5"/>
  <c r="X17" i="5"/>
  <c r="X18" i="5"/>
  <c r="Z9" i="5"/>
  <c r="Z10" i="5"/>
  <c r="Z11" i="5"/>
  <c r="Z12" i="5"/>
  <c r="Z13" i="5"/>
  <c r="Z14" i="5"/>
  <c r="Z15" i="5"/>
  <c r="Z16" i="5"/>
  <c r="Z17" i="5"/>
  <c r="Z18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22" i="5"/>
  <c r="V9" i="5"/>
  <c r="V10" i="5"/>
  <c r="V11" i="5"/>
  <c r="V12" i="5"/>
  <c r="V13" i="5"/>
  <c r="V14" i="5"/>
  <c r="V15" i="5"/>
  <c r="V16" i="5"/>
  <c r="V17" i="5"/>
  <c r="V18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22" i="5"/>
  <c r="T9" i="5"/>
  <c r="T10" i="5"/>
  <c r="T11" i="5"/>
  <c r="T12" i="5"/>
  <c r="T13" i="5"/>
  <c r="T14" i="5"/>
  <c r="T15" i="5"/>
  <c r="T16" i="5"/>
  <c r="T17" i="5"/>
  <c r="T18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22" i="5"/>
  <c r="R9" i="5"/>
  <c r="R10" i="5"/>
  <c r="R11" i="5"/>
  <c r="R12" i="5"/>
  <c r="R13" i="5"/>
  <c r="R14" i="5"/>
  <c r="R15" i="5"/>
  <c r="R16" i="5"/>
  <c r="R17" i="5"/>
  <c r="R18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22" i="5"/>
  <c r="Q9" i="5"/>
  <c r="Q10" i="5"/>
  <c r="Q11" i="5"/>
  <c r="Q12" i="5"/>
  <c r="Q13" i="5"/>
  <c r="Q14" i="5"/>
  <c r="Q15" i="5"/>
  <c r="Q16" i="5"/>
  <c r="Q17" i="5"/>
  <c r="Q18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22" i="5"/>
  <c r="J22" i="5"/>
  <c r="J9" i="5"/>
  <c r="J10" i="5"/>
  <c r="J11" i="5"/>
  <c r="J12" i="5"/>
  <c r="J13" i="5"/>
  <c r="J14" i="5"/>
  <c r="J15" i="5"/>
  <c r="J16" i="5"/>
  <c r="J17" i="5"/>
  <c r="J18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T9" i="8"/>
  <c r="T10" i="8"/>
  <c r="T11" i="8"/>
  <c r="T12" i="8"/>
  <c r="T13" i="8"/>
  <c r="T14" i="8"/>
  <c r="T15" i="8"/>
  <c r="T16" i="8"/>
  <c r="T17" i="8"/>
  <c r="T18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22" i="8"/>
  <c r="S9" i="8"/>
  <c r="Q9" i="8" s="1"/>
  <c r="R9" i="8" s="1"/>
  <c r="S10" i="8"/>
  <c r="S11" i="8"/>
  <c r="S12" i="8"/>
  <c r="S13" i="8"/>
  <c r="S14" i="8"/>
  <c r="S15" i="8"/>
  <c r="S16" i="8"/>
  <c r="Q16" i="8" s="1"/>
  <c r="R16" i="8" s="1"/>
  <c r="S17" i="8"/>
  <c r="Q17" i="8" s="1"/>
  <c r="R17" i="8" s="1"/>
  <c r="S18" i="8"/>
  <c r="S23" i="8"/>
  <c r="Q23" i="8" s="1"/>
  <c r="R23" i="8" s="1"/>
  <c r="S24" i="8"/>
  <c r="S25" i="8"/>
  <c r="S26" i="8"/>
  <c r="Q26" i="8" s="1"/>
  <c r="R26" i="8" s="1"/>
  <c r="S27" i="8"/>
  <c r="S28" i="8"/>
  <c r="S29" i="8"/>
  <c r="Q29" i="8" s="1"/>
  <c r="R29" i="8" s="1"/>
  <c r="S30" i="8"/>
  <c r="S31" i="8"/>
  <c r="Q31" i="8" s="1"/>
  <c r="R31" i="8" s="1"/>
  <c r="S32" i="8"/>
  <c r="S33" i="8"/>
  <c r="S34" i="8"/>
  <c r="Q34" i="8" s="1"/>
  <c r="R34" i="8" s="1"/>
  <c r="S35" i="8"/>
  <c r="S36" i="8"/>
  <c r="S37" i="8"/>
  <c r="Q37" i="8" s="1"/>
  <c r="R37" i="8" s="1"/>
  <c r="S38" i="8"/>
  <c r="S39" i="8"/>
  <c r="Q39" i="8" s="1"/>
  <c r="R39" i="8" s="1"/>
  <c r="S40" i="8"/>
  <c r="S41" i="8"/>
  <c r="S42" i="8"/>
  <c r="Q42" i="8" s="1"/>
  <c r="R42" i="8" s="1"/>
  <c r="S43" i="8"/>
  <c r="S44" i="8"/>
  <c r="S45" i="8"/>
  <c r="Q45" i="8" s="1"/>
  <c r="R45" i="8" s="1"/>
  <c r="S46" i="8"/>
  <c r="S47" i="8"/>
  <c r="Q47" i="8" s="1"/>
  <c r="R47" i="8" s="1"/>
  <c r="S48" i="8"/>
  <c r="S49" i="8"/>
  <c r="S50" i="8"/>
  <c r="Q50" i="8" s="1"/>
  <c r="R50" i="8" s="1"/>
  <c r="S51" i="8"/>
  <c r="S52" i="8"/>
  <c r="S53" i="8"/>
  <c r="Q53" i="8" s="1"/>
  <c r="R53" i="8" s="1"/>
  <c r="S54" i="8"/>
  <c r="S55" i="8"/>
  <c r="Q55" i="8" s="1"/>
  <c r="R55" i="8" s="1"/>
  <c r="S56" i="8"/>
  <c r="S57" i="8"/>
  <c r="S58" i="8"/>
  <c r="Q58" i="8" s="1"/>
  <c r="R58" i="8" s="1"/>
  <c r="S59" i="8"/>
  <c r="S60" i="8"/>
  <c r="S61" i="8"/>
  <c r="Q61" i="8" s="1"/>
  <c r="R61" i="8" s="1"/>
  <c r="S62" i="8"/>
  <c r="S63" i="8"/>
  <c r="Q63" i="8" s="1"/>
  <c r="R63" i="8" s="1"/>
  <c r="S64" i="8"/>
  <c r="S65" i="8"/>
  <c r="S66" i="8"/>
  <c r="Q66" i="8" s="1"/>
  <c r="R66" i="8" s="1"/>
  <c r="S67" i="8"/>
  <c r="S68" i="8"/>
  <c r="S69" i="8"/>
  <c r="Q69" i="8" s="1"/>
  <c r="R69" i="8" s="1"/>
  <c r="S70" i="8"/>
  <c r="S71" i="8"/>
  <c r="Q71" i="8" s="1"/>
  <c r="R71" i="8" s="1"/>
  <c r="S72" i="8"/>
  <c r="S73" i="8"/>
  <c r="S74" i="8"/>
  <c r="Q74" i="8" s="1"/>
  <c r="R74" i="8" s="1"/>
  <c r="S75" i="8"/>
  <c r="S76" i="8"/>
  <c r="S77" i="8"/>
  <c r="Q77" i="8" s="1"/>
  <c r="R77" i="8" s="1"/>
  <c r="S78" i="8"/>
  <c r="S79" i="8"/>
  <c r="Q79" i="8" s="1"/>
  <c r="R79" i="8" s="1"/>
  <c r="S80" i="8"/>
  <c r="S81" i="8"/>
  <c r="S82" i="8"/>
  <c r="Q82" i="8" s="1"/>
  <c r="R82" i="8" s="1"/>
  <c r="S83" i="8"/>
  <c r="S84" i="8"/>
  <c r="S85" i="8"/>
  <c r="Q85" i="8" s="1"/>
  <c r="R85" i="8" s="1"/>
  <c r="S86" i="8"/>
  <c r="S87" i="8"/>
  <c r="Q87" i="8" s="1"/>
  <c r="R87" i="8" s="1"/>
  <c r="S88" i="8"/>
  <c r="S89" i="8"/>
  <c r="S90" i="8"/>
  <c r="Q90" i="8" s="1"/>
  <c r="R90" i="8" s="1"/>
  <c r="S91" i="8"/>
  <c r="S92" i="8"/>
  <c r="S93" i="8"/>
  <c r="Q93" i="8" s="1"/>
  <c r="R93" i="8" s="1"/>
  <c r="S94" i="8"/>
  <c r="S95" i="8"/>
  <c r="Q95" i="8" s="1"/>
  <c r="R95" i="8" s="1"/>
  <c r="S96" i="8"/>
  <c r="S97" i="8"/>
  <c r="S98" i="8"/>
  <c r="Q98" i="8" s="1"/>
  <c r="R98" i="8" s="1"/>
  <c r="S99" i="8"/>
  <c r="S100" i="8"/>
  <c r="S101" i="8"/>
  <c r="Q101" i="8" s="1"/>
  <c r="R101" i="8" s="1"/>
  <c r="S102" i="8"/>
  <c r="S103" i="8"/>
  <c r="Q103" i="8" s="1"/>
  <c r="R103" i="8" s="1"/>
  <c r="S104" i="8"/>
  <c r="S105" i="8"/>
  <c r="S106" i="8"/>
  <c r="Q106" i="8" s="1"/>
  <c r="R106" i="8" s="1"/>
  <c r="S107" i="8"/>
  <c r="S108" i="8"/>
  <c r="S22" i="8"/>
  <c r="Q22" i="8" s="1"/>
  <c r="R22" i="8" s="1"/>
  <c r="Q10" i="8"/>
  <c r="Q11" i="8"/>
  <c r="R11" i="8" s="1"/>
  <c r="Q12" i="8"/>
  <c r="Q13" i="8"/>
  <c r="R13" i="8" s="1"/>
  <c r="Q14" i="8"/>
  <c r="Q15" i="8"/>
  <c r="R15" i="8" s="1"/>
  <c r="Q18" i="8"/>
  <c r="Q24" i="8"/>
  <c r="Q25" i="8"/>
  <c r="R25" i="8" s="1"/>
  <c r="Q27" i="8"/>
  <c r="R27" i="8" s="1"/>
  <c r="Q28" i="8"/>
  <c r="Q30" i="8"/>
  <c r="R30" i="8" s="1"/>
  <c r="Q32" i="8"/>
  <c r="Q33" i="8"/>
  <c r="R33" i="8" s="1"/>
  <c r="Q35" i="8"/>
  <c r="Q36" i="8"/>
  <c r="Q38" i="8"/>
  <c r="R38" i="8" s="1"/>
  <c r="Q40" i="8"/>
  <c r="Q41" i="8"/>
  <c r="Q43" i="8"/>
  <c r="Q44" i="8"/>
  <c r="Q46" i="8"/>
  <c r="R46" i="8" s="1"/>
  <c r="Q48" i="8"/>
  <c r="Q49" i="8"/>
  <c r="R49" i="8" s="1"/>
  <c r="Q51" i="8"/>
  <c r="R51" i="8" s="1"/>
  <c r="Q52" i="8"/>
  <c r="Q54" i="8"/>
  <c r="R54" i="8" s="1"/>
  <c r="Q56" i="8"/>
  <c r="Q57" i="8"/>
  <c r="R57" i="8" s="1"/>
  <c r="Q59" i="8"/>
  <c r="Q60" i="8"/>
  <c r="Q62" i="8"/>
  <c r="R62" i="8" s="1"/>
  <c r="Q64" i="8"/>
  <c r="R64" i="8" s="1"/>
  <c r="Q65" i="8"/>
  <c r="R65" i="8" s="1"/>
  <c r="Q67" i="8"/>
  <c r="Q68" i="8"/>
  <c r="Q70" i="8"/>
  <c r="R70" i="8" s="1"/>
  <c r="Q72" i="8"/>
  <c r="Q73" i="8"/>
  <c r="R73" i="8" s="1"/>
  <c r="Q75" i="8"/>
  <c r="R75" i="8" s="1"/>
  <c r="Q76" i="8"/>
  <c r="Q78" i="8"/>
  <c r="R78" i="8" s="1"/>
  <c r="Q80" i="8"/>
  <c r="Q81" i="8"/>
  <c r="R81" i="8" s="1"/>
  <c r="Q83" i="8"/>
  <c r="Q84" i="8"/>
  <c r="R84" i="8" s="1"/>
  <c r="Q86" i="8"/>
  <c r="R86" i="8" s="1"/>
  <c r="Q88" i="8"/>
  <c r="R88" i="8" s="1"/>
  <c r="Q89" i="8"/>
  <c r="R89" i="8" s="1"/>
  <c r="Q91" i="8"/>
  <c r="R91" i="8" s="1"/>
  <c r="Q92" i="8"/>
  <c r="Q94" i="8"/>
  <c r="R94" i="8" s="1"/>
  <c r="Q96" i="8"/>
  <c r="Q97" i="8"/>
  <c r="R97" i="8" s="1"/>
  <c r="Q99" i="8"/>
  <c r="Q100" i="8"/>
  <c r="R100" i="8" s="1"/>
  <c r="Q102" i="8"/>
  <c r="R102" i="8" s="1"/>
  <c r="Q104" i="8"/>
  <c r="Q105" i="8"/>
  <c r="Q107" i="8"/>
  <c r="Q108" i="8"/>
  <c r="I9" i="8"/>
  <c r="I10" i="8"/>
  <c r="I11" i="8"/>
  <c r="I12" i="8"/>
  <c r="I13" i="8"/>
  <c r="J13" i="8" s="1"/>
  <c r="I14" i="8"/>
  <c r="I15" i="8"/>
  <c r="J15" i="8" s="1"/>
  <c r="I16" i="8"/>
  <c r="J16" i="8" s="1"/>
  <c r="I17" i="8"/>
  <c r="I18" i="8"/>
  <c r="J9" i="8"/>
  <c r="G9" i="8" s="1"/>
  <c r="J10" i="8"/>
  <c r="G10" i="8" s="1"/>
  <c r="J11" i="8"/>
  <c r="G11" i="8" s="1"/>
  <c r="J12" i="8"/>
  <c r="J14" i="8"/>
  <c r="G14" i="8" s="1"/>
  <c r="J17" i="8"/>
  <c r="G17" i="8" s="1"/>
  <c r="J18" i="8"/>
  <c r="G18" i="8" s="1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22" i="8"/>
  <c r="G12" i="8"/>
  <c r="D9" i="8"/>
  <c r="D12" i="8"/>
  <c r="D17" i="8"/>
  <c r="D18" i="8"/>
  <c r="R10" i="8"/>
  <c r="R12" i="8"/>
  <c r="R14" i="8"/>
  <c r="R18" i="8"/>
  <c r="R24" i="8"/>
  <c r="R28" i="8"/>
  <c r="R32" i="8"/>
  <c r="R35" i="8"/>
  <c r="R36" i="8"/>
  <c r="R40" i="8"/>
  <c r="R41" i="8"/>
  <c r="R43" i="8"/>
  <c r="R44" i="8"/>
  <c r="R48" i="8"/>
  <c r="R52" i="8"/>
  <c r="R56" i="8"/>
  <c r="R59" i="8"/>
  <c r="R60" i="8"/>
  <c r="R67" i="8"/>
  <c r="R68" i="8"/>
  <c r="R72" i="8"/>
  <c r="R76" i="8"/>
  <c r="R80" i="8"/>
  <c r="R83" i="8"/>
  <c r="R92" i="8"/>
  <c r="R96" i="8"/>
  <c r="R99" i="8"/>
  <c r="R104" i="8"/>
  <c r="R105" i="8"/>
  <c r="R107" i="8"/>
  <c r="R108" i="8"/>
  <c r="G16" i="8" l="1"/>
  <c r="D16" i="8"/>
  <c r="G15" i="8"/>
  <c r="D15" i="8"/>
  <c r="D13" i="8"/>
  <c r="G13" i="8"/>
  <c r="D11" i="8"/>
  <c r="D10" i="8"/>
  <c r="D14" i="8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M22" i="5"/>
  <c r="P22" i="5" s="1"/>
  <c r="U22" i="5" s="1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M21" i="5"/>
  <c r="P21" i="5" s="1"/>
  <c r="U21" i="5" s="1"/>
  <c r="V21" i="5" s="1"/>
  <c r="M20" i="5"/>
  <c r="P20" i="5" s="1"/>
  <c r="U20" i="5" s="1"/>
  <c r="V20" i="5" s="1"/>
  <c r="M19" i="5"/>
  <c r="L21" i="5"/>
  <c r="O21" i="5" s="1"/>
  <c r="L20" i="5"/>
  <c r="L19" i="5"/>
  <c r="J21" i="5" l="1"/>
  <c r="Q21" i="5" s="1"/>
  <c r="R21" i="5" s="1"/>
  <c r="S21" i="5"/>
  <c r="O20" i="5"/>
  <c r="O19" i="5"/>
  <c r="Q19" i="5" s="1"/>
  <c r="R19" i="5" s="1"/>
  <c r="P19" i="5"/>
  <c r="U19" i="5" s="1"/>
  <c r="V19" i="5" s="1"/>
  <c r="O22" i="5"/>
  <c r="Y22" i="5"/>
  <c r="Y21" i="5"/>
  <c r="Z21" i="5" s="1"/>
  <c r="Y20" i="5"/>
  <c r="Z20" i="5" s="1"/>
  <c r="L17" i="8"/>
  <c r="T21" i="5" l="1"/>
  <c r="W21" i="5"/>
  <c r="AB21" i="5" s="1"/>
  <c r="J20" i="5"/>
  <c r="Q20" i="5" s="1"/>
  <c r="R20" i="5" s="1"/>
  <c r="S20" i="5"/>
  <c r="S19" i="5"/>
  <c r="T19" i="5" s="1"/>
  <c r="Y19" i="5"/>
  <c r="Z19" i="5" s="1"/>
  <c r="S22" i="5"/>
  <c r="O9" i="5"/>
  <c r="S9" i="5" s="1"/>
  <c r="S17" i="5"/>
  <c r="S18" i="5"/>
  <c r="S12" i="5"/>
  <c r="S13" i="5"/>
  <c r="S14" i="5"/>
  <c r="S15" i="5"/>
  <c r="S16" i="5"/>
  <c r="S11" i="5"/>
  <c r="S10" i="5"/>
  <c r="AA21" i="5" l="1"/>
  <c r="X21" i="5"/>
  <c r="AC21" i="5"/>
  <c r="T20" i="5"/>
  <c r="W20" i="5"/>
  <c r="W19" i="5"/>
  <c r="AB19" i="5" s="1"/>
  <c r="X19" i="5"/>
  <c r="AC19" i="5"/>
  <c r="AA19" i="5"/>
  <c r="W22" i="5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105" i="8"/>
  <c r="V106" i="8"/>
  <c r="V107" i="8"/>
  <c r="V108" i="8"/>
  <c r="V10" i="8"/>
  <c r="V11" i="8"/>
  <c r="V12" i="8"/>
  <c r="V13" i="8"/>
  <c r="V14" i="8"/>
  <c r="V15" i="8"/>
  <c r="V16" i="8"/>
  <c r="V17" i="8"/>
  <c r="V18" i="8"/>
  <c r="V9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102" i="8"/>
  <c r="U103" i="8"/>
  <c r="U104" i="8"/>
  <c r="U105" i="8"/>
  <c r="U106" i="8"/>
  <c r="U107" i="8"/>
  <c r="U108" i="8"/>
  <c r="U10" i="8"/>
  <c r="U11" i="8"/>
  <c r="U12" i="8"/>
  <c r="U13" i="8"/>
  <c r="U14" i="8"/>
  <c r="U15" i="8"/>
  <c r="U16" i="8"/>
  <c r="U17" i="8"/>
  <c r="U18" i="8"/>
  <c r="U9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" i="8"/>
  <c r="L11" i="8"/>
  <c r="L12" i="8"/>
  <c r="L13" i="8"/>
  <c r="L14" i="8"/>
  <c r="L15" i="8"/>
  <c r="L16" i="8"/>
  <c r="L18" i="8"/>
  <c r="L9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" i="8"/>
  <c r="K11" i="8"/>
  <c r="K12" i="8"/>
  <c r="K13" i="8"/>
  <c r="K14" i="8"/>
  <c r="K15" i="8"/>
  <c r="K16" i="8"/>
  <c r="K17" i="8"/>
  <c r="K18" i="8"/>
  <c r="K9" i="8"/>
  <c r="X20" i="5" l="1"/>
  <c r="AC20" i="5"/>
  <c r="AA20" i="5"/>
  <c r="AB20" i="5"/>
  <c r="AC22" i="5"/>
  <c r="AB22" i="5"/>
  <c r="AA22" i="5"/>
  <c r="L9" i="5"/>
  <c r="M9" i="5"/>
  <c r="P108" i="8" l="1"/>
  <c r="M108" i="8"/>
  <c r="C108" i="8"/>
  <c r="B108" i="8"/>
  <c r="A108" i="8"/>
  <c r="P107" i="8"/>
  <c r="M107" i="8"/>
  <c r="F107" i="8"/>
  <c r="C107" i="8"/>
  <c r="B107" i="8"/>
  <c r="A107" i="8"/>
  <c r="P106" i="8"/>
  <c r="M106" i="8"/>
  <c r="F106" i="8"/>
  <c r="C106" i="8"/>
  <c r="B106" i="8"/>
  <c r="A106" i="8"/>
  <c r="P105" i="8"/>
  <c r="M105" i="8"/>
  <c r="F105" i="8"/>
  <c r="C105" i="8"/>
  <c r="B105" i="8"/>
  <c r="A105" i="8"/>
  <c r="P104" i="8"/>
  <c r="M104" i="8"/>
  <c r="F104" i="8"/>
  <c r="C104" i="8"/>
  <c r="B104" i="8"/>
  <c r="A104" i="8"/>
  <c r="P103" i="8"/>
  <c r="M103" i="8"/>
  <c r="F103" i="8"/>
  <c r="C103" i="8"/>
  <c r="B103" i="8"/>
  <c r="A103" i="8"/>
  <c r="P102" i="8"/>
  <c r="M102" i="8"/>
  <c r="F102" i="8"/>
  <c r="C102" i="8"/>
  <c r="B102" i="8"/>
  <c r="A102" i="8"/>
  <c r="P101" i="8"/>
  <c r="M101" i="8"/>
  <c r="F101" i="8"/>
  <c r="C101" i="8"/>
  <c r="B101" i="8"/>
  <c r="A101" i="8"/>
  <c r="P100" i="8"/>
  <c r="M100" i="8"/>
  <c r="F100" i="8"/>
  <c r="C100" i="8"/>
  <c r="B100" i="8"/>
  <c r="A100" i="8"/>
  <c r="P99" i="8"/>
  <c r="M99" i="8"/>
  <c r="F99" i="8"/>
  <c r="C99" i="8"/>
  <c r="B99" i="8"/>
  <c r="A99" i="8"/>
  <c r="P98" i="8"/>
  <c r="M98" i="8"/>
  <c r="F98" i="8"/>
  <c r="C98" i="8"/>
  <c r="B98" i="8"/>
  <c r="A98" i="8"/>
  <c r="P97" i="8"/>
  <c r="M97" i="8"/>
  <c r="F97" i="8"/>
  <c r="C97" i="8"/>
  <c r="B97" i="8"/>
  <c r="A97" i="8"/>
  <c r="P96" i="8"/>
  <c r="M96" i="8"/>
  <c r="F96" i="8"/>
  <c r="C96" i="8"/>
  <c r="B96" i="8"/>
  <c r="A96" i="8"/>
  <c r="P95" i="8"/>
  <c r="M95" i="8"/>
  <c r="F95" i="8"/>
  <c r="C95" i="8"/>
  <c r="B95" i="8"/>
  <c r="A95" i="8"/>
  <c r="P94" i="8"/>
  <c r="M94" i="8"/>
  <c r="F94" i="8"/>
  <c r="C94" i="8"/>
  <c r="B94" i="8"/>
  <c r="A94" i="8"/>
  <c r="P93" i="8"/>
  <c r="M93" i="8"/>
  <c r="F93" i="8"/>
  <c r="C93" i="8"/>
  <c r="B93" i="8"/>
  <c r="A93" i="8"/>
  <c r="P92" i="8"/>
  <c r="M92" i="8"/>
  <c r="F92" i="8"/>
  <c r="C92" i="8"/>
  <c r="B92" i="8"/>
  <c r="A92" i="8"/>
  <c r="P91" i="8"/>
  <c r="M91" i="8"/>
  <c r="F91" i="8"/>
  <c r="C91" i="8"/>
  <c r="B91" i="8"/>
  <c r="A91" i="8"/>
  <c r="P90" i="8"/>
  <c r="M90" i="8"/>
  <c r="F90" i="8"/>
  <c r="C90" i="8"/>
  <c r="B90" i="8"/>
  <c r="A90" i="8"/>
  <c r="P89" i="8"/>
  <c r="M89" i="8"/>
  <c r="F89" i="8"/>
  <c r="C89" i="8"/>
  <c r="B89" i="8"/>
  <c r="A89" i="8"/>
  <c r="P88" i="8"/>
  <c r="M88" i="8"/>
  <c r="F88" i="8"/>
  <c r="C88" i="8"/>
  <c r="B88" i="8"/>
  <c r="A88" i="8"/>
  <c r="P87" i="8"/>
  <c r="M87" i="8"/>
  <c r="F87" i="8"/>
  <c r="C87" i="8"/>
  <c r="B87" i="8"/>
  <c r="A87" i="8"/>
  <c r="P86" i="8"/>
  <c r="M86" i="8"/>
  <c r="F86" i="8"/>
  <c r="C86" i="8"/>
  <c r="B86" i="8"/>
  <c r="A86" i="8"/>
  <c r="P85" i="8"/>
  <c r="M85" i="8"/>
  <c r="F85" i="8"/>
  <c r="C85" i="8"/>
  <c r="B85" i="8"/>
  <c r="A85" i="8"/>
  <c r="P84" i="8"/>
  <c r="M84" i="8"/>
  <c r="F84" i="8"/>
  <c r="C84" i="8"/>
  <c r="B84" i="8"/>
  <c r="A84" i="8"/>
  <c r="P83" i="8"/>
  <c r="M83" i="8"/>
  <c r="F83" i="8"/>
  <c r="C83" i="8"/>
  <c r="B83" i="8"/>
  <c r="A83" i="8"/>
  <c r="P82" i="8"/>
  <c r="M82" i="8"/>
  <c r="F82" i="8"/>
  <c r="C82" i="8"/>
  <c r="B82" i="8"/>
  <c r="A82" i="8"/>
  <c r="P81" i="8"/>
  <c r="M81" i="8"/>
  <c r="F81" i="8"/>
  <c r="C81" i="8"/>
  <c r="B81" i="8"/>
  <c r="A81" i="8"/>
  <c r="P80" i="8"/>
  <c r="M80" i="8"/>
  <c r="F80" i="8"/>
  <c r="C80" i="8"/>
  <c r="B80" i="8"/>
  <c r="A80" i="8"/>
  <c r="P79" i="8"/>
  <c r="M79" i="8"/>
  <c r="F79" i="8"/>
  <c r="C79" i="8"/>
  <c r="B79" i="8"/>
  <c r="A79" i="8"/>
  <c r="P78" i="8"/>
  <c r="M78" i="8"/>
  <c r="F78" i="8"/>
  <c r="C78" i="8"/>
  <c r="B78" i="8"/>
  <c r="A78" i="8"/>
  <c r="P77" i="8"/>
  <c r="M77" i="8"/>
  <c r="F77" i="8"/>
  <c r="C77" i="8"/>
  <c r="B77" i="8"/>
  <c r="A77" i="8"/>
  <c r="P76" i="8"/>
  <c r="M76" i="8"/>
  <c r="F76" i="8"/>
  <c r="C76" i="8"/>
  <c r="B76" i="8"/>
  <c r="A76" i="8"/>
  <c r="P75" i="8"/>
  <c r="M75" i="8"/>
  <c r="F75" i="8"/>
  <c r="C75" i="8"/>
  <c r="B75" i="8"/>
  <c r="A75" i="8"/>
  <c r="P74" i="8"/>
  <c r="M74" i="8"/>
  <c r="F74" i="8"/>
  <c r="C74" i="8"/>
  <c r="B74" i="8"/>
  <c r="A74" i="8"/>
  <c r="P73" i="8"/>
  <c r="M73" i="8"/>
  <c r="F73" i="8"/>
  <c r="C73" i="8"/>
  <c r="B73" i="8"/>
  <c r="A73" i="8"/>
  <c r="P72" i="8"/>
  <c r="M72" i="8"/>
  <c r="F72" i="8"/>
  <c r="C72" i="8"/>
  <c r="B72" i="8"/>
  <c r="A72" i="8"/>
  <c r="P71" i="8"/>
  <c r="M71" i="8"/>
  <c r="F71" i="8"/>
  <c r="C71" i="8"/>
  <c r="B71" i="8"/>
  <c r="A71" i="8"/>
  <c r="P70" i="8"/>
  <c r="M70" i="8"/>
  <c r="F70" i="8"/>
  <c r="C70" i="8"/>
  <c r="B70" i="8"/>
  <c r="A70" i="8"/>
  <c r="P69" i="8"/>
  <c r="M69" i="8"/>
  <c r="F69" i="8"/>
  <c r="C69" i="8"/>
  <c r="B69" i="8"/>
  <c r="A69" i="8"/>
  <c r="P68" i="8"/>
  <c r="M68" i="8"/>
  <c r="F68" i="8"/>
  <c r="C68" i="8"/>
  <c r="B68" i="8"/>
  <c r="A68" i="8"/>
  <c r="P67" i="8"/>
  <c r="M67" i="8"/>
  <c r="F67" i="8"/>
  <c r="C67" i="8"/>
  <c r="B67" i="8"/>
  <c r="A67" i="8"/>
  <c r="P66" i="8"/>
  <c r="M66" i="8"/>
  <c r="F66" i="8"/>
  <c r="C66" i="8"/>
  <c r="B66" i="8"/>
  <c r="A66" i="8"/>
  <c r="P65" i="8"/>
  <c r="M65" i="8"/>
  <c r="F65" i="8"/>
  <c r="C65" i="8"/>
  <c r="B65" i="8"/>
  <c r="A65" i="8"/>
  <c r="P64" i="8"/>
  <c r="M64" i="8"/>
  <c r="F64" i="8"/>
  <c r="C64" i="8"/>
  <c r="B64" i="8"/>
  <c r="A64" i="8"/>
  <c r="P63" i="8"/>
  <c r="M63" i="8"/>
  <c r="F63" i="8"/>
  <c r="C63" i="8"/>
  <c r="B63" i="8"/>
  <c r="A63" i="8"/>
  <c r="P62" i="8"/>
  <c r="M62" i="8"/>
  <c r="F62" i="8"/>
  <c r="C62" i="8"/>
  <c r="B62" i="8"/>
  <c r="A62" i="8"/>
  <c r="P61" i="8"/>
  <c r="M61" i="8"/>
  <c r="F61" i="8"/>
  <c r="C61" i="8"/>
  <c r="B61" i="8"/>
  <c r="A61" i="8"/>
  <c r="P60" i="8"/>
  <c r="M60" i="8"/>
  <c r="F60" i="8"/>
  <c r="C60" i="8"/>
  <c r="B60" i="8"/>
  <c r="A60" i="8"/>
  <c r="P59" i="8"/>
  <c r="M59" i="8"/>
  <c r="F59" i="8"/>
  <c r="C59" i="8"/>
  <c r="B59" i="8"/>
  <c r="A59" i="8"/>
  <c r="P58" i="8"/>
  <c r="M58" i="8"/>
  <c r="F58" i="8"/>
  <c r="C58" i="8"/>
  <c r="B58" i="8"/>
  <c r="A58" i="8"/>
  <c r="P57" i="8"/>
  <c r="M57" i="8"/>
  <c r="F57" i="8"/>
  <c r="C57" i="8"/>
  <c r="B57" i="8"/>
  <c r="A57" i="8"/>
  <c r="P56" i="8"/>
  <c r="M56" i="8"/>
  <c r="F56" i="8"/>
  <c r="C56" i="8"/>
  <c r="B56" i="8"/>
  <c r="A56" i="8"/>
  <c r="P55" i="8"/>
  <c r="M55" i="8"/>
  <c r="F55" i="8"/>
  <c r="C55" i="8"/>
  <c r="B55" i="8"/>
  <c r="A55" i="8"/>
  <c r="P54" i="8"/>
  <c r="M54" i="8"/>
  <c r="F54" i="8"/>
  <c r="C54" i="8"/>
  <c r="B54" i="8"/>
  <c r="A54" i="8"/>
  <c r="P53" i="8"/>
  <c r="M53" i="8"/>
  <c r="F53" i="8"/>
  <c r="C53" i="8"/>
  <c r="B53" i="8"/>
  <c r="A53" i="8"/>
  <c r="P52" i="8"/>
  <c r="M52" i="8"/>
  <c r="F52" i="8"/>
  <c r="C52" i="8"/>
  <c r="B52" i="8"/>
  <c r="A52" i="8"/>
  <c r="P51" i="8"/>
  <c r="M51" i="8"/>
  <c r="F51" i="8"/>
  <c r="C51" i="8"/>
  <c r="B51" i="8"/>
  <c r="A51" i="8"/>
  <c r="P50" i="8"/>
  <c r="M50" i="8"/>
  <c r="F50" i="8"/>
  <c r="C50" i="8"/>
  <c r="B50" i="8"/>
  <c r="A50" i="8"/>
  <c r="P49" i="8"/>
  <c r="M49" i="8"/>
  <c r="F49" i="8"/>
  <c r="C49" i="8"/>
  <c r="B49" i="8"/>
  <c r="A49" i="8"/>
  <c r="P48" i="8"/>
  <c r="M48" i="8"/>
  <c r="F48" i="8"/>
  <c r="C48" i="8"/>
  <c r="B48" i="8"/>
  <c r="A48" i="8"/>
  <c r="P47" i="8"/>
  <c r="M47" i="8"/>
  <c r="F47" i="8"/>
  <c r="C47" i="8"/>
  <c r="B47" i="8"/>
  <c r="A47" i="8"/>
  <c r="P46" i="8"/>
  <c r="M46" i="8"/>
  <c r="F46" i="8"/>
  <c r="C46" i="8"/>
  <c r="B46" i="8"/>
  <c r="A46" i="8"/>
  <c r="P45" i="8"/>
  <c r="M45" i="8"/>
  <c r="F45" i="8"/>
  <c r="C45" i="8"/>
  <c r="B45" i="8"/>
  <c r="A45" i="8"/>
  <c r="P44" i="8"/>
  <c r="M44" i="8"/>
  <c r="F44" i="8"/>
  <c r="C44" i="8"/>
  <c r="B44" i="8"/>
  <c r="A44" i="8"/>
  <c r="P43" i="8"/>
  <c r="M43" i="8"/>
  <c r="F43" i="8"/>
  <c r="C43" i="8"/>
  <c r="B43" i="8"/>
  <c r="A43" i="8"/>
  <c r="P42" i="8"/>
  <c r="M42" i="8"/>
  <c r="F42" i="8"/>
  <c r="C42" i="8"/>
  <c r="B42" i="8"/>
  <c r="A42" i="8"/>
  <c r="P41" i="8"/>
  <c r="M41" i="8"/>
  <c r="F41" i="8"/>
  <c r="C41" i="8"/>
  <c r="B41" i="8"/>
  <c r="A41" i="8"/>
  <c r="P40" i="8"/>
  <c r="M40" i="8"/>
  <c r="F40" i="8"/>
  <c r="C40" i="8"/>
  <c r="B40" i="8"/>
  <c r="A40" i="8"/>
  <c r="P39" i="8"/>
  <c r="M39" i="8"/>
  <c r="F39" i="8"/>
  <c r="C39" i="8"/>
  <c r="B39" i="8"/>
  <c r="A39" i="8"/>
  <c r="P38" i="8"/>
  <c r="M38" i="8"/>
  <c r="F38" i="8"/>
  <c r="C38" i="8"/>
  <c r="B38" i="8"/>
  <c r="A38" i="8"/>
  <c r="P37" i="8"/>
  <c r="M37" i="8"/>
  <c r="F37" i="8"/>
  <c r="C37" i="8"/>
  <c r="B37" i="8"/>
  <c r="A37" i="8"/>
  <c r="P36" i="8"/>
  <c r="M36" i="8"/>
  <c r="F36" i="8"/>
  <c r="C36" i="8"/>
  <c r="B36" i="8"/>
  <c r="A36" i="8"/>
  <c r="P35" i="8"/>
  <c r="M35" i="8"/>
  <c r="F35" i="8"/>
  <c r="C35" i="8"/>
  <c r="B35" i="8"/>
  <c r="A35" i="8"/>
  <c r="P34" i="8"/>
  <c r="M34" i="8"/>
  <c r="F34" i="8"/>
  <c r="C34" i="8"/>
  <c r="B34" i="8"/>
  <c r="A34" i="8"/>
  <c r="P33" i="8"/>
  <c r="M33" i="8"/>
  <c r="F33" i="8"/>
  <c r="C33" i="8"/>
  <c r="B33" i="8"/>
  <c r="A33" i="8"/>
  <c r="P32" i="8"/>
  <c r="M32" i="8"/>
  <c r="F32" i="8"/>
  <c r="C32" i="8"/>
  <c r="B32" i="8"/>
  <c r="A32" i="8"/>
  <c r="P31" i="8"/>
  <c r="M31" i="8"/>
  <c r="F31" i="8"/>
  <c r="C31" i="8"/>
  <c r="B31" i="8"/>
  <c r="A31" i="8"/>
  <c r="P30" i="8"/>
  <c r="M30" i="8"/>
  <c r="F30" i="8"/>
  <c r="C30" i="8"/>
  <c r="B30" i="8"/>
  <c r="A30" i="8"/>
  <c r="P29" i="8"/>
  <c r="M29" i="8"/>
  <c r="F29" i="8"/>
  <c r="C29" i="8"/>
  <c r="B29" i="8"/>
  <c r="A29" i="8"/>
  <c r="P28" i="8"/>
  <c r="M28" i="8"/>
  <c r="F28" i="8"/>
  <c r="C28" i="8"/>
  <c r="B28" i="8"/>
  <c r="A28" i="8"/>
  <c r="P27" i="8"/>
  <c r="M27" i="8"/>
  <c r="F27" i="8"/>
  <c r="C27" i="8"/>
  <c r="B27" i="8"/>
  <c r="A27" i="8"/>
  <c r="P26" i="8"/>
  <c r="M26" i="8"/>
  <c r="F26" i="8"/>
  <c r="C26" i="8"/>
  <c r="B26" i="8"/>
  <c r="A26" i="8"/>
  <c r="P25" i="8"/>
  <c r="M25" i="8"/>
  <c r="F25" i="8"/>
  <c r="C25" i="8"/>
  <c r="B25" i="8"/>
  <c r="A25" i="8"/>
  <c r="P24" i="8"/>
  <c r="M24" i="8"/>
  <c r="F24" i="8"/>
  <c r="C24" i="8"/>
  <c r="B24" i="8"/>
  <c r="A24" i="8"/>
  <c r="P23" i="8"/>
  <c r="M23" i="8"/>
  <c r="F23" i="8"/>
  <c r="C23" i="8"/>
  <c r="B23" i="8"/>
  <c r="A23" i="8"/>
  <c r="P22" i="8"/>
  <c r="M22" i="8"/>
  <c r="F22" i="8"/>
  <c r="C22" i="8"/>
  <c r="B22" i="8"/>
  <c r="A22" i="8"/>
  <c r="P21" i="8"/>
  <c r="M21" i="8"/>
  <c r="F21" i="8"/>
  <c r="C21" i="8"/>
  <c r="B21" i="8"/>
  <c r="A21" i="8"/>
  <c r="P20" i="8"/>
  <c r="M20" i="8"/>
  <c r="F20" i="8"/>
  <c r="C20" i="8"/>
  <c r="B20" i="8"/>
  <c r="A20" i="8"/>
  <c r="P19" i="8"/>
  <c r="M19" i="8"/>
  <c r="F19" i="8"/>
  <c r="C19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I21" i="8" l="1"/>
  <c r="J21" i="8" s="1"/>
  <c r="D21" i="8" s="1"/>
  <c r="S21" i="8"/>
  <c r="T21" i="8" s="1"/>
  <c r="N21" i="8" s="1"/>
  <c r="O21" i="8" s="1"/>
  <c r="I20" i="8"/>
  <c r="J20" i="8" s="1"/>
  <c r="D20" i="8" s="1"/>
  <c r="S20" i="8"/>
  <c r="T20" i="8" s="1"/>
  <c r="N20" i="8" s="1"/>
  <c r="O20" i="8" s="1"/>
  <c r="S19" i="8"/>
  <c r="T19" i="8" s="1"/>
  <c r="N19" i="8" s="1"/>
  <c r="O19" i="8" s="1"/>
  <c r="I19" i="8"/>
  <c r="J19" i="8" s="1"/>
  <c r="G19" i="8" s="1"/>
  <c r="G35" i="8"/>
  <c r="H35" i="8" s="1"/>
  <c r="D35" i="8"/>
  <c r="E35" i="8" s="1"/>
  <c r="D47" i="8"/>
  <c r="E47" i="8" s="1"/>
  <c r="G47" i="8"/>
  <c r="H47" i="8" s="1"/>
  <c r="D55" i="8"/>
  <c r="E55" i="8" s="1"/>
  <c r="G55" i="8"/>
  <c r="H55" i="8" s="1"/>
  <c r="G67" i="8"/>
  <c r="H67" i="8" s="1"/>
  <c r="D67" i="8"/>
  <c r="E67" i="8" s="1"/>
  <c r="D30" i="8"/>
  <c r="E30" i="8" s="1"/>
  <c r="G30" i="8"/>
  <c r="H30" i="8" s="1"/>
  <c r="D38" i="8"/>
  <c r="E38" i="8" s="1"/>
  <c r="G38" i="8"/>
  <c r="H38" i="8" s="1"/>
  <c r="D46" i="8"/>
  <c r="E46" i="8" s="1"/>
  <c r="G46" i="8"/>
  <c r="H46" i="8" s="1"/>
  <c r="D54" i="8"/>
  <c r="E54" i="8" s="1"/>
  <c r="G54" i="8"/>
  <c r="H54" i="8" s="1"/>
  <c r="D62" i="8"/>
  <c r="E62" i="8" s="1"/>
  <c r="G62" i="8"/>
  <c r="H62" i="8" s="1"/>
  <c r="D70" i="8"/>
  <c r="E70" i="8" s="1"/>
  <c r="G70" i="8"/>
  <c r="H70" i="8" s="1"/>
  <c r="D78" i="8"/>
  <c r="E78" i="8" s="1"/>
  <c r="G78" i="8"/>
  <c r="H78" i="8" s="1"/>
  <c r="D86" i="8"/>
  <c r="E86" i="8" s="1"/>
  <c r="G86" i="8"/>
  <c r="H86" i="8" s="1"/>
  <c r="D94" i="8"/>
  <c r="E94" i="8" s="1"/>
  <c r="G94" i="8"/>
  <c r="H94" i="8" s="1"/>
  <c r="G98" i="8"/>
  <c r="H98" i="8" s="1"/>
  <c r="D98" i="8"/>
  <c r="E98" i="8" s="1"/>
  <c r="G106" i="8"/>
  <c r="H106" i="8" s="1"/>
  <c r="D106" i="8"/>
  <c r="E106" i="8" s="1"/>
  <c r="G27" i="8"/>
  <c r="H27" i="8" s="1"/>
  <c r="D27" i="8"/>
  <c r="E27" i="8" s="1"/>
  <c r="G43" i="8"/>
  <c r="H43" i="8" s="1"/>
  <c r="D43" i="8"/>
  <c r="E43" i="8" s="1"/>
  <c r="G51" i="8"/>
  <c r="H51" i="8" s="1"/>
  <c r="D51" i="8"/>
  <c r="E51" i="8" s="1"/>
  <c r="D63" i="8"/>
  <c r="E63" i="8" s="1"/>
  <c r="G63" i="8"/>
  <c r="H63" i="8" s="1"/>
  <c r="G26" i="8"/>
  <c r="H26" i="8" s="1"/>
  <c r="D26" i="8"/>
  <c r="E26" i="8" s="1"/>
  <c r="G34" i="8"/>
  <c r="H34" i="8" s="1"/>
  <c r="D34" i="8"/>
  <c r="E34" i="8" s="1"/>
  <c r="G42" i="8"/>
  <c r="H42" i="8" s="1"/>
  <c r="D42" i="8"/>
  <c r="E42" i="8" s="1"/>
  <c r="G50" i="8"/>
  <c r="H50" i="8" s="1"/>
  <c r="D50" i="8"/>
  <c r="E50" i="8" s="1"/>
  <c r="G58" i="8"/>
  <c r="H58" i="8" s="1"/>
  <c r="D58" i="8"/>
  <c r="E58" i="8" s="1"/>
  <c r="G66" i="8"/>
  <c r="H66" i="8" s="1"/>
  <c r="D66" i="8"/>
  <c r="E66" i="8" s="1"/>
  <c r="G74" i="8"/>
  <c r="H74" i="8" s="1"/>
  <c r="D74" i="8"/>
  <c r="E74" i="8" s="1"/>
  <c r="G82" i="8"/>
  <c r="H82" i="8" s="1"/>
  <c r="D82" i="8"/>
  <c r="E82" i="8" s="1"/>
  <c r="G90" i="8"/>
  <c r="H90" i="8" s="1"/>
  <c r="D90" i="8"/>
  <c r="E90" i="8" s="1"/>
  <c r="D102" i="8"/>
  <c r="E102" i="8" s="1"/>
  <c r="G102" i="8"/>
  <c r="H102" i="8" s="1"/>
  <c r="D29" i="8"/>
  <c r="E29" i="8" s="1"/>
  <c r="G29" i="8"/>
  <c r="H29" i="8" s="1"/>
  <c r="G37" i="8"/>
  <c r="H37" i="8" s="1"/>
  <c r="D37" i="8"/>
  <c r="E37" i="8" s="1"/>
  <c r="G45" i="8"/>
  <c r="H45" i="8" s="1"/>
  <c r="D45" i="8"/>
  <c r="E45" i="8" s="1"/>
  <c r="D53" i="8"/>
  <c r="E53" i="8" s="1"/>
  <c r="G53" i="8"/>
  <c r="H53" i="8" s="1"/>
  <c r="G61" i="8"/>
  <c r="H61" i="8" s="1"/>
  <c r="D61" i="8"/>
  <c r="E61" i="8" s="1"/>
  <c r="G69" i="8"/>
  <c r="H69" i="8" s="1"/>
  <c r="D69" i="8"/>
  <c r="E69" i="8" s="1"/>
  <c r="D77" i="8"/>
  <c r="E77" i="8" s="1"/>
  <c r="G77" i="8"/>
  <c r="H77" i="8" s="1"/>
  <c r="D85" i="8"/>
  <c r="E85" i="8" s="1"/>
  <c r="G85" i="8"/>
  <c r="H85" i="8" s="1"/>
  <c r="G93" i="8"/>
  <c r="H93" i="8" s="1"/>
  <c r="D93" i="8"/>
  <c r="E93" i="8" s="1"/>
  <c r="G97" i="8"/>
  <c r="H97" i="8" s="1"/>
  <c r="D97" i="8"/>
  <c r="E97" i="8" s="1"/>
  <c r="G105" i="8"/>
  <c r="H105" i="8" s="1"/>
  <c r="D105" i="8"/>
  <c r="E105" i="8" s="1"/>
  <c r="G25" i="8"/>
  <c r="H25" i="8" s="1"/>
  <c r="D25" i="8"/>
  <c r="E25" i="8" s="1"/>
  <c r="G33" i="8"/>
  <c r="H33" i="8" s="1"/>
  <c r="D33" i="8"/>
  <c r="E33" i="8" s="1"/>
  <c r="G41" i="8"/>
  <c r="H41" i="8" s="1"/>
  <c r="D41" i="8"/>
  <c r="E41" i="8" s="1"/>
  <c r="G49" i="8"/>
  <c r="H49" i="8" s="1"/>
  <c r="D49" i="8"/>
  <c r="E49" i="8" s="1"/>
  <c r="G57" i="8"/>
  <c r="H57" i="8" s="1"/>
  <c r="D57" i="8"/>
  <c r="E57" i="8" s="1"/>
  <c r="G65" i="8"/>
  <c r="H65" i="8" s="1"/>
  <c r="D65" i="8"/>
  <c r="E65" i="8" s="1"/>
  <c r="G73" i="8"/>
  <c r="H73" i="8" s="1"/>
  <c r="D73" i="8"/>
  <c r="E73" i="8" s="1"/>
  <c r="G81" i="8"/>
  <c r="H81" i="8" s="1"/>
  <c r="D81" i="8"/>
  <c r="E81" i="8" s="1"/>
  <c r="G89" i="8"/>
  <c r="H89" i="8" s="1"/>
  <c r="D89" i="8"/>
  <c r="E89" i="8" s="1"/>
  <c r="G101" i="8"/>
  <c r="H101" i="8" s="1"/>
  <c r="D101" i="8"/>
  <c r="E101" i="8" s="1"/>
  <c r="D23" i="8"/>
  <c r="E23" i="8" s="1"/>
  <c r="G23" i="8"/>
  <c r="H23" i="8" s="1"/>
  <c r="G24" i="8"/>
  <c r="H24" i="8" s="1"/>
  <c r="D24" i="8"/>
  <c r="E24" i="8" s="1"/>
  <c r="G32" i="8"/>
  <c r="H32" i="8" s="1"/>
  <c r="D32" i="8"/>
  <c r="E32" i="8" s="1"/>
  <c r="G40" i="8"/>
  <c r="H40" i="8" s="1"/>
  <c r="D40" i="8"/>
  <c r="E40" i="8" s="1"/>
  <c r="G48" i="8"/>
  <c r="H48" i="8" s="1"/>
  <c r="D48" i="8"/>
  <c r="E48" i="8" s="1"/>
  <c r="G52" i="8"/>
  <c r="H52" i="8" s="1"/>
  <c r="D52" i="8"/>
  <c r="E52" i="8" s="1"/>
  <c r="G60" i="8"/>
  <c r="H60" i="8" s="1"/>
  <c r="D60" i="8"/>
  <c r="E60" i="8" s="1"/>
  <c r="G68" i="8"/>
  <c r="H68" i="8" s="1"/>
  <c r="D68" i="8"/>
  <c r="E68" i="8" s="1"/>
  <c r="G76" i="8"/>
  <c r="H76" i="8" s="1"/>
  <c r="D76" i="8"/>
  <c r="E76" i="8" s="1"/>
  <c r="G84" i="8"/>
  <c r="H84" i="8" s="1"/>
  <c r="D84" i="8"/>
  <c r="E84" i="8" s="1"/>
  <c r="G88" i="8"/>
  <c r="H88" i="8" s="1"/>
  <c r="D88" i="8"/>
  <c r="E88" i="8" s="1"/>
  <c r="G96" i="8"/>
  <c r="H96" i="8" s="1"/>
  <c r="D96" i="8"/>
  <c r="E96" i="8" s="1"/>
  <c r="G100" i="8"/>
  <c r="H100" i="8" s="1"/>
  <c r="D100" i="8"/>
  <c r="E100" i="8" s="1"/>
  <c r="G108" i="8"/>
  <c r="H108" i="8" s="1"/>
  <c r="D108" i="8"/>
  <c r="E108" i="8" s="1"/>
  <c r="G31" i="8"/>
  <c r="H31" i="8" s="1"/>
  <c r="D31" i="8"/>
  <c r="E31" i="8" s="1"/>
  <c r="G28" i="8"/>
  <c r="H28" i="8" s="1"/>
  <c r="D28" i="8"/>
  <c r="E28" i="8" s="1"/>
  <c r="G36" i="8"/>
  <c r="H36" i="8" s="1"/>
  <c r="D36" i="8"/>
  <c r="E36" i="8" s="1"/>
  <c r="G44" i="8"/>
  <c r="H44" i="8" s="1"/>
  <c r="D44" i="8"/>
  <c r="E44" i="8" s="1"/>
  <c r="G56" i="8"/>
  <c r="H56" i="8" s="1"/>
  <c r="D56" i="8"/>
  <c r="E56" i="8" s="1"/>
  <c r="G64" i="8"/>
  <c r="H64" i="8" s="1"/>
  <c r="D64" i="8"/>
  <c r="E64" i="8" s="1"/>
  <c r="G72" i="8"/>
  <c r="H72" i="8" s="1"/>
  <c r="D72" i="8"/>
  <c r="E72" i="8" s="1"/>
  <c r="G80" i="8"/>
  <c r="H80" i="8" s="1"/>
  <c r="D80" i="8"/>
  <c r="E80" i="8" s="1"/>
  <c r="G92" i="8"/>
  <c r="H92" i="8" s="1"/>
  <c r="D92" i="8"/>
  <c r="E92" i="8" s="1"/>
  <c r="G104" i="8"/>
  <c r="H104" i="8" s="1"/>
  <c r="D104" i="8"/>
  <c r="E104" i="8" s="1"/>
  <c r="D39" i="8"/>
  <c r="E39" i="8" s="1"/>
  <c r="G39" i="8"/>
  <c r="H39" i="8" s="1"/>
  <c r="G59" i="8"/>
  <c r="H59" i="8" s="1"/>
  <c r="D59" i="8"/>
  <c r="E59" i="8" s="1"/>
  <c r="D71" i="8"/>
  <c r="E71" i="8" s="1"/>
  <c r="G71" i="8"/>
  <c r="H71" i="8" s="1"/>
  <c r="G75" i="8"/>
  <c r="H75" i="8" s="1"/>
  <c r="D75" i="8"/>
  <c r="E75" i="8" s="1"/>
  <c r="D79" i="8"/>
  <c r="E79" i="8" s="1"/>
  <c r="G79" i="8"/>
  <c r="H79" i="8" s="1"/>
  <c r="G83" i="8"/>
  <c r="H83" i="8" s="1"/>
  <c r="D83" i="8"/>
  <c r="E83" i="8" s="1"/>
  <c r="G87" i="8"/>
  <c r="H87" i="8" s="1"/>
  <c r="D87" i="8"/>
  <c r="E87" i="8" s="1"/>
  <c r="G91" i="8"/>
  <c r="H91" i="8" s="1"/>
  <c r="D91" i="8"/>
  <c r="E91" i="8" s="1"/>
  <c r="D95" i="8"/>
  <c r="E95" i="8" s="1"/>
  <c r="G95" i="8"/>
  <c r="H95" i="8" s="1"/>
  <c r="G99" i="8"/>
  <c r="H99" i="8" s="1"/>
  <c r="D99" i="8"/>
  <c r="E99" i="8" s="1"/>
  <c r="D103" i="8"/>
  <c r="E103" i="8" s="1"/>
  <c r="G103" i="8"/>
  <c r="H103" i="8" s="1"/>
  <c r="G107" i="8"/>
  <c r="H107" i="8" s="1"/>
  <c r="D107" i="8"/>
  <c r="E107" i="8" s="1"/>
  <c r="D22" i="8"/>
  <c r="E22" i="8" s="1"/>
  <c r="G22" i="8"/>
  <c r="H22" i="8" s="1"/>
  <c r="N23" i="8"/>
  <c r="O23" i="8" s="1"/>
  <c r="N35" i="8"/>
  <c r="O35" i="8" s="1"/>
  <c r="N47" i="8"/>
  <c r="O47" i="8" s="1"/>
  <c r="N67" i="8"/>
  <c r="O67" i="8" s="1"/>
  <c r="N103" i="8"/>
  <c r="O103" i="8" s="1"/>
  <c r="N22" i="8"/>
  <c r="O22" i="8" s="1"/>
  <c r="N30" i="8"/>
  <c r="O30" i="8" s="1"/>
  <c r="N38" i="8"/>
  <c r="O38" i="8" s="1"/>
  <c r="N46" i="8"/>
  <c r="O46" i="8" s="1"/>
  <c r="N54" i="8"/>
  <c r="O54" i="8" s="1"/>
  <c r="N58" i="8"/>
  <c r="O58" i="8" s="1"/>
  <c r="N66" i="8"/>
  <c r="O66" i="8" s="1"/>
  <c r="N74" i="8"/>
  <c r="O74" i="8" s="1"/>
  <c r="N82" i="8"/>
  <c r="O82" i="8" s="1"/>
  <c r="N86" i="8"/>
  <c r="O86" i="8" s="1"/>
  <c r="N90" i="8"/>
  <c r="O90" i="8" s="1"/>
  <c r="N98" i="8"/>
  <c r="O98" i="8" s="1"/>
  <c r="N102" i="8"/>
  <c r="O102" i="8" s="1"/>
  <c r="N106" i="8"/>
  <c r="O106" i="8" s="1"/>
  <c r="N51" i="8"/>
  <c r="O51" i="8" s="1"/>
  <c r="N79" i="8"/>
  <c r="O79" i="8" s="1"/>
  <c r="N87" i="8"/>
  <c r="O87" i="8" s="1"/>
  <c r="N99" i="8"/>
  <c r="O99" i="8" s="1"/>
  <c r="N26" i="8"/>
  <c r="O26" i="8" s="1"/>
  <c r="N34" i="8"/>
  <c r="O34" i="8" s="1"/>
  <c r="N42" i="8"/>
  <c r="O42" i="8" s="1"/>
  <c r="N50" i="8"/>
  <c r="O50" i="8" s="1"/>
  <c r="N62" i="8"/>
  <c r="O62" i="8" s="1"/>
  <c r="N70" i="8"/>
  <c r="O70" i="8" s="1"/>
  <c r="N78" i="8"/>
  <c r="O78" i="8" s="1"/>
  <c r="N94" i="8"/>
  <c r="O94" i="8" s="1"/>
  <c r="N43" i="8"/>
  <c r="O43" i="8" s="1"/>
  <c r="N75" i="8"/>
  <c r="O75" i="8" s="1"/>
  <c r="N95" i="8"/>
  <c r="O95" i="8" s="1"/>
  <c r="N33" i="8"/>
  <c r="O33" i="8" s="1"/>
  <c r="N41" i="8"/>
  <c r="O41" i="8" s="1"/>
  <c r="N49" i="8"/>
  <c r="O49" i="8" s="1"/>
  <c r="N57" i="8"/>
  <c r="O57" i="8" s="1"/>
  <c r="N65" i="8"/>
  <c r="O65" i="8" s="1"/>
  <c r="N73" i="8"/>
  <c r="O73" i="8" s="1"/>
  <c r="N81" i="8"/>
  <c r="O81" i="8" s="1"/>
  <c r="N89" i="8"/>
  <c r="O89" i="8" s="1"/>
  <c r="N93" i="8"/>
  <c r="O93" i="8" s="1"/>
  <c r="N97" i="8"/>
  <c r="O97" i="8" s="1"/>
  <c r="N101" i="8"/>
  <c r="O101" i="8" s="1"/>
  <c r="N105" i="8"/>
  <c r="O105" i="8" s="1"/>
  <c r="N31" i="8"/>
  <c r="O31" i="8" s="1"/>
  <c r="N63" i="8"/>
  <c r="O63" i="8" s="1"/>
  <c r="N25" i="8"/>
  <c r="O25" i="8" s="1"/>
  <c r="N37" i="8"/>
  <c r="O37" i="8" s="1"/>
  <c r="N45" i="8"/>
  <c r="O45" i="8" s="1"/>
  <c r="N53" i="8"/>
  <c r="O53" i="8" s="1"/>
  <c r="N61" i="8"/>
  <c r="O61" i="8" s="1"/>
  <c r="N69" i="8"/>
  <c r="O69" i="8" s="1"/>
  <c r="N77" i="8"/>
  <c r="O77" i="8" s="1"/>
  <c r="N85" i="8"/>
  <c r="O85" i="8" s="1"/>
  <c r="N108" i="8"/>
  <c r="O108" i="8" s="1"/>
  <c r="N27" i="8"/>
  <c r="O27" i="8" s="1"/>
  <c r="N55" i="8"/>
  <c r="O55" i="8" s="1"/>
  <c r="N71" i="8"/>
  <c r="O71" i="8" s="1"/>
  <c r="N28" i="8"/>
  <c r="O28" i="8" s="1"/>
  <c r="N36" i="8"/>
  <c r="O36" i="8" s="1"/>
  <c r="N44" i="8"/>
  <c r="O44" i="8" s="1"/>
  <c r="N48" i="8"/>
  <c r="O48" i="8" s="1"/>
  <c r="N56" i="8"/>
  <c r="O56" i="8" s="1"/>
  <c r="N64" i="8"/>
  <c r="O64" i="8" s="1"/>
  <c r="N68" i="8"/>
  <c r="O68" i="8" s="1"/>
  <c r="N76" i="8"/>
  <c r="O76" i="8" s="1"/>
  <c r="N80" i="8"/>
  <c r="O80" i="8" s="1"/>
  <c r="N84" i="8"/>
  <c r="O84" i="8" s="1"/>
  <c r="N88" i="8"/>
  <c r="O88" i="8" s="1"/>
  <c r="N96" i="8"/>
  <c r="O96" i="8" s="1"/>
  <c r="N100" i="8"/>
  <c r="O100" i="8" s="1"/>
  <c r="N104" i="8"/>
  <c r="O104" i="8" s="1"/>
  <c r="N39" i="8"/>
  <c r="O39" i="8" s="1"/>
  <c r="N59" i="8"/>
  <c r="O59" i="8" s="1"/>
  <c r="N83" i="8"/>
  <c r="O83" i="8" s="1"/>
  <c r="N91" i="8"/>
  <c r="O91" i="8" s="1"/>
  <c r="N107" i="8"/>
  <c r="O107" i="8" s="1"/>
  <c r="N29" i="8"/>
  <c r="O29" i="8" s="1"/>
  <c r="N24" i="8"/>
  <c r="O24" i="8" s="1"/>
  <c r="N32" i="8"/>
  <c r="O32" i="8" s="1"/>
  <c r="N40" i="8"/>
  <c r="O40" i="8" s="1"/>
  <c r="N52" i="8"/>
  <c r="O52" i="8" s="1"/>
  <c r="N60" i="8"/>
  <c r="O60" i="8" s="1"/>
  <c r="N72" i="8"/>
  <c r="O72" i="8" s="1"/>
  <c r="N92" i="8"/>
  <c r="O92" i="8" s="1"/>
  <c r="W9" i="5"/>
  <c r="AC9" i="5" s="1"/>
  <c r="M10" i="5"/>
  <c r="Q21" i="8" l="1"/>
  <c r="R21" i="8" s="1"/>
  <c r="G21" i="8"/>
  <c r="H21" i="8" s="1"/>
  <c r="G20" i="8"/>
  <c r="H20" i="8" s="1"/>
  <c r="Q20" i="8"/>
  <c r="R20" i="8" s="1"/>
  <c r="Q19" i="8"/>
  <c r="R19" i="8" s="1"/>
  <c r="D19" i="8"/>
  <c r="E21" i="8"/>
  <c r="E20" i="8"/>
  <c r="AB9" i="5"/>
  <c r="P9" i="5"/>
  <c r="U9" i="5" s="1"/>
  <c r="Y9" i="5" s="1"/>
  <c r="L10" i="5"/>
  <c r="P10" i="5"/>
  <c r="L11" i="5"/>
  <c r="M11" i="5"/>
  <c r="P11" i="5" s="1"/>
  <c r="L12" i="5"/>
  <c r="M12" i="5"/>
  <c r="P12" i="5" s="1"/>
  <c r="L13" i="5"/>
  <c r="M13" i="5"/>
  <c r="L14" i="5"/>
  <c r="M14" i="5"/>
  <c r="P14" i="5" s="1"/>
  <c r="L15" i="5"/>
  <c r="M15" i="5"/>
  <c r="P15" i="5" s="1"/>
  <c r="L16" i="5"/>
  <c r="M16" i="5"/>
  <c r="P16" i="5" s="1"/>
  <c r="L17" i="5"/>
  <c r="M17" i="5"/>
  <c r="P17" i="5" s="1"/>
  <c r="L18" i="5"/>
  <c r="M18" i="5"/>
  <c r="U14" i="5" l="1"/>
  <c r="Y14" i="5" s="1"/>
  <c r="U11" i="5"/>
  <c r="Y11" i="5" s="1"/>
  <c r="U12" i="5"/>
  <c r="Y12" i="5" s="1"/>
  <c r="U17" i="5"/>
  <c r="Y17" i="5" s="1"/>
  <c r="U16" i="5"/>
  <c r="Y16" i="5" s="1"/>
  <c r="U10" i="5"/>
  <c r="Y10" i="5" s="1"/>
  <c r="U15" i="5"/>
  <c r="Y15" i="5" s="1"/>
  <c r="F9" i="8"/>
  <c r="P9" i="8"/>
  <c r="O10" i="5"/>
  <c r="O17" i="5"/>
  <c r="O13" i="5"/>
  <c r="O15" i="5"/>
  <c r="P13" i="5"/>
  <c r="O12" i="5"/>
  <c r="O18" i="5"/>
  <c r="O11" i="5"/>
  <c r="O16" i="5"/>
  <c r="M9" i="8"/>
  <c r="O14" i="5"/>
  <c r="P18" i="5"/>
  <c r="F15" i="8" l="1"/>
  <c r="F12" i="8"/>
  <c r="P17" i="8"/>
  <c r="W18" i="5"/>
  <c r="AC18" i="5" s="1"/>
  <c r="AB18" i="5"/>
  <c r="P15" i="8"/>
  <c r="P12" i="8"/>
  <c r="W16" i="5"/>
  <c r="AC16" i="5" s="1"/>
  <c r="F17" i="8"/>
  <c r="P11" i="8"/>
  <c r="W12" i="5"/>
  <c r="AC12" i="5" s="1"/>
  <c r="P10" i="8"/>
  <c r="U18" i="5"/>
  <c r="Y18" i="5" s="1"/>
  <c r="W15" i="5"/>
  <c r="AC15" i="5" s="1"/>
  <c r="F10" i="8"/>
  <c r="F11" i="8"/>
  <c r="W10" i="5"/>
  <c r="AC10" i="5" s="1"/>
  <c r="W14" i="5"/>
  <c r="AC14" i="5" s="1"/>
  <c r="W13" i="5"/>
  <c r="AC13" i="5" s="1"/>
  <c r="P16" i="8"/>
  <c r="P14" i="8"/>
  <c r="W11" i="5"/>
  <c r="AC11" i="5" s="1"/>
  <c r="U13" i="5"/>
  <c r="Y13" i="5" s="1"/>
  <c r="W17" i="5"/>
  <c r="AC17" i="5" s="1"/>
  <c r="F16" i="8"/>
  <c r="F14" i="8"/>
  <c r="N9" i="8"/>
  <c r="O9" i="8" s="1"/>
  <c r="M18" i="8"/>
  <c r="M10" i="8"/>
  <c r="M16" i="8"/>
  <c r="M14" i="8"/>
  <c r="C15" i="8"/>
  <c r="C14" i="8"/>
  <c r="C13" i="8"/>
  <c r="C9" i="8"/>
  <c r="C17" i="8"/>
  <c r="C12" i="8"/>
  <c r="C10" i="8"/>
  <c r="C16" i="8"/>
  <c r="C11" i="8"/>
  <c r="C18" i="8"/>
  <c r="AA14" i="5"/>
  <c r="AB15" i="5" l="1"/>
  <c r="M12" i="8"/>
  <c r="AB11" i="5"/>
  <c r="AB14" i="5"/>
  <c r="AB12" i="5"/>
  <c r="AA17" i="5"/>
  <c r="M13" i="8"/>
  <c r="M17" i="8"/>
  <c r="P13" i="8"/>
  <c r="F13" i="8"/>
  <c r="AB13" i="5"/>
  <c r="M15" i="8"/>
  <c r="P18" i="8"/>
  <c r="AB10" i="5"/>
  <c r="F18" i="8"/>
  <c r="AB16" i="5"/>
  <c r="M11" i="8"/>
  <c r="AB17" i="5"/>
  <c r="E17" i="8"/>
  <c r="H17" i="8"/>
  <c r="H10" i="8"/>
  <c r="H14" i="8"/>
  <c r="H12" i="8"/>
  <c r="H9" i="8"/>
  <c r="H11" i="8"/>
  <c r="H16" i="8"/>
  <c r="H13" i="8"/>
  <c r="E15" i="8"/>
  <c r="H15" i="8"/>
  <c r="AA9" i="5"/>
  <c r="AA15" i="5"/>
  <c r="AA13" i="5"/>
  <c r="AA10" i="5"/>
  <c r="AA18" i="5"/>
  <c r="AA12" i="5"/>
  <c r="AA11" i="5"/>
  <c r="AA16" i="5"/>
  <c r="H18" i="8" l="1"/>
  <c r="E11" i="8"/>
  <c r="E13" i="8"/>
  <c r="E14" i="8"/>
  <c r="E10" i="8"/>
  <c r="E16" i="8"/>
  <c r="E12" i="8"/>
  <c r="E9" i="8"/>
  <c r="N17" i="8"/>
  <c r="O17" i="8" s="1"/>
  <c r="N13" i="8"/>
  <c r="O13" i="8" s="1"/>
  <c r="N15" i="8"/>
  <c r="O15" i="8" s="1"/>
  <c r="N14" i="8"/>
  <c r="O14" i="8" s="1"/>
  <c r="N18" i="8"/>
  <c r="O18" i="8" s="1"/>
  <c r="E18" i="8"/>
  <c r="N10" i="8"/>
  <c r="O10" i="8" s="1"/>
  <c r="N12" i="8"/>
  <c r="O12" i="8" s="1"/>
  <c r="N16" i="8"/>
  <c r="O16" i="8" s="1"/>
  <c r="N11" i="8"/>
  <c r="O11" i="8" s="1"/>
  <c r="H19" i="8" l="1"/>
  <c r="E19" i="8"/>
</calcChain>
</file>

<file path=xl/sharedStrings.xml><?xml version="1.0" encoding="utf-8"?>
<sst xmlns="http://schemas.openxmlformats.org/spreadsheetml/2006/main" count="196" uniqueCount="94">
  <si>
    <t>Rombetegnelse</t>
  </si>
  <si>
    <t>Areal</t>
  </si>
  <si>
    <t>Antall personer</t>
  </si>
  <si>
    <t>Total</t>
  </si>
  <si>
    <t>Spesifik</t>
  </si>
  <si>
    <t>[m²]</t>
  </si>
  <si>
    <t>[stk]</t>
  </si>
  <si>
    <t>[m³/h]</t>
  </si>
  <si>
    <t>Møterom</t>
  </si>
  <si>
    <t>Vmax</t>
  </si>
  <si>
    <t>[met]</t>
  </si>
  <si>
    <t>Aktivitetsnivå</t>
  </si>
  <si>
    <t>K1</t>
  </si>
  <si>
    <t>K2</t>
  </si>
  <si>
    <t>K3</t>
  </si>
  <si>
    <t>G1</t>
  </si>
  <si>
    <t>V max</t>
  </si>
  <si>
    <t>VAV</t>
  </si>
  <si>
    <t>OK?</t>
  </si>
  <si>
    <t xml:space="preserve">Vmin </t>
  </si>
  <si>
    <t>CAV</t>
  </si>
  <si>
    <t>Luftmengde per person</t>
  </si>
  <si>
    <t>Overstrømning til et annet rom</t>
  </si>
  <si>
    <t>Overstrømning</t>
  </si>
  <si>
    <t>Overtrykk</t>
  </si>
  <si>
    <t>Undertrykk</t>
  </si>
  <si>
    <t>[m³/(h∙pers)]</t>
  </si>
  <si>
    <t>Kryss av</t>
  </si>
  <si>
    <t xml:space="preserve"> Ja / Nei</t>
  </si>
  <si>
    <t>Personbelasting (a)</t>
  </si>
  <si>
    <t>Emisjoner (b)</t>
  </si>
  <si>
    <t xml:space="preserve">Prosess (c) </t>
  </si>
  <si>
    <t>Valgt tilluftsmengde</t>
  </si>
  <si>
    <t>Valgt avtrekksmengde</t>
  </si>
  <si>
    <t>Luftmengde beregning</t>
  </si>
  <si>
    <t>Basert på møbleringsplan</t>
  </si>
  <si>
    <t>Etasje</t>
  </si>
  <si>
    <t>Romtype</t>
  </si>
  <si>
    <t>Total luftmengde max</t>
  </si>
  <si>
    <t>Total luftmengde min</t>
  </si>
  <si>
    <r>
      <t>[m³/(h∙m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)]</t>
    </r>
  </si>
  <si>
    <t>Kontor</t>
  </si>
  <si>
    <t>Toalett</t>
  </si>
  <si>
    <t>Garderobe</t>
  </si>
  <si>
    <t>T2</t>
  </si>
  <si>
    <t>T1</t>
  </si>
  <si>
    <t>M1</t>
  </si>
  <si>
    <t>M2</t>
  </si>
  <si>
    <t>K4</t>
  </si>
  <si>
    <t>Labratorie</t>
  </si>
  <si>
    <t>L</t>
  </si>
  <si>
    <t>Vmin</t>
  </si>
  <si>
    <r>
      <t>Luftmengde per 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(emisjoner)</t>
    </r>
  </si>
  <si>
    <t>[m³/(h∙m2)]</t>
  </si>
  <si>
    <t>Differanse max luftmengde</t>
  </si>
  <si>
    <t>Tilluft</t>
  </si>
  <si>
    <t>Avtrekk</t>
  </si>
  <si>
    <t>Nummer</t>
  </si>
  <si>
    <t>Navn</t>
  </si>
  <si>
    <t>Valgt luftmengde</t>
  </si>
  <si>
    <t>Kanalhastighet</t>
  </si>
  <si>
    <t>Kontroll</t>
  </si>
  <si>
    <t>[m/s]</t>
  </si>
  <si>
    <t>Anbefalt</t>
  </si>
  <si>
    <t>Valgt</t>
  </si>
  <si>
    <t>[mm]</t>
  </si>
  <si>
    <t>Minimum hastighet spjeld (fra leverandør)</t>
  </si>
  <si>
    <t>Automatisk</t>
  </si>
  <si>
    <t>Formel</t>
  </si>
  <si>
    <r>
      <t>Total luftmengde per m</t>
    </r>
    <r>
      <rPr>
        <vertAlign val="superscript"/>
        <sz val="9"/>
        <rFont val="Arial"/>
        <family val="2"/>
      </rPr>
      <t>2</t>
    </r>
  </si>
  <si>
    <r>
      <t>Basert på total per m</t>
    </r>
    <r>
      <rPr>
        <b/>
        <vertAlign val="superscript"/>
        <sz val="9"/>
        <rFont val="Arial"/>
        <family val="2"/>
      </rPr>
      <t>2</t>
    </r>
  </si>
  <si>
    <t>Fyll inn (1)</t>
  </si>
  <si>
    <t>Fyll inn (2)</t>
  </si>
  <si>
    <t>Fyll inn (3)</t>
  </si>
  <si>
    <t>Fyll inn (4)</t>
  </si>
  <si>
    <t>Fyll inn (5)</t>
  </si>
  <si>
    <t>Fyll inn (6)</t>
  </si>
  <si>
    <t>Fyll inn (7)</t>
  </si>
  <si>
    <t>Fyll inn (8)</t>
  </si>
  <si>
    <t>Fyll inn (9)</t>
  </si>
  <si>
    <t>Fyll inn (10)</t>
  </si>
  <si>
    <t>Fyll inn (11)</t>
  </si>
  <si>
    <t>Fyll inn (12)</t>
  </si>
  <si>
    <t>Fyll inn (13)</t>
  </si>
  <si>
    <t>Kanaldimensjon</t>
  </si>
  <si>
    <t>Automatisk / Fyll inn manuelt (1)</t>
  </si>
  <si>
    <t>Automatisk / Fyll inn manuelt (2)</t>
  </si>
  <si>
    <t>Automatisk / Fyll inn manuelt (3)</t>
  </si>
  <si>
    <t>Automatisk / Fyll inn manuelt (4)</t>
  </si>
  <si>
    <t>Maximum hastighet spjeld (fra leverandør)</t>
  </si>
  <si>
    <t>Formel / Overskriv</t>
  </si>
  <si>
    <t>Romnummer</t>
  </si>
  <si>
    <t>Systemnummer</t>
  </si>
  <si>
    <t>Romnavn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</si>
</sst>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b/>
      <sz val="9"/>
      <color theme="1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8808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2" fillId="8" borderId="5" xfId="0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Protection="1"/>
    <xf numFmtId="0" fontId="2" fillId="6" borderId="20" xfId="0" applyNumberFormat="1" applyFont="1" applyFill="1" applyBorder="1" applyAlignment="1" applyProtection="1">
      <alignment horizontal="center"/>
      <protection locked="0"/>
    </xf>
    <xf numFmtId="49" fontId="2" fillId="6" borderId="20" xfId="0" applyNumberFormat="1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 applyProtection="1">
      <alignment horizontal="left"/>
      <protection locked="0"/>
    </xf>
    <xf numFmtId="0" fontId="2" fillId="6" borderId="20" xfId="0" applyFont="1" applyFill="1" applyBorder="1" applyAlignment="1" applyProtection="1">
      <alignment horizontal="center"/>
      <protection locked="0"/>
    </xf>
    <xf numFmtId="49" fontId="2" fillId="6" borderId="20" xfId="0" quotePrefix="1" applyNumberFormat="1" applyFont="1" applyFill="1" applyBorder="1" applyAlignment="1" applyProtection="1">
      <alignment horizontal="center"/>
      <protection locked="0"/>
    </xf>
    <xf numFmtId="0" fontId="2" fillId="6" borderId="20" xfId="0" quotePrefix="1" applyNumberFormat="1" applyFont="1" applyFill="1" applyBorder="1" applyAlignment="1" applyProtection="1">
      <alignment horizontal="center"/>
      <protection locked="0"/>
    </xf>
    <xf numFmtId="0" fontId="8" fillId="6" borderId="20" xfId="0" applyFont="1" applyFill="1" applyBorder="1"/>
    <xf numFmtId="0" fontId="8" fillId="6" borderId="20" xfId="0" applyFont="1" applyFill="1" applyBorder="1" applyAlignment="1" applyProtection="1">
      <alignment horizontal="center"/>
      <protection locked="0"/>
    </xf>
    <xf numFmtId="164" fontId="8" fillId="6" borderId="20" xfId="0" applyNumberFormat="1" applyFont="1" applyFill="1" applyBorder="1" applyAlignment="1" applyProtection="1">
      <alignment horizontal="center"/>
      <protection locked="0"/>
    </xf>
    <xf numFmtId="2" fontId="8" fillId="6" borderId="20" xfId="0" applyNumberFormat="1" applyFont="1" applyFill="1" applyBorder="1" applyAlignment="1" applyProtection="1">
      <alignment horizontal="center"/>
      <protection locked="0"/>
    </xf>
    <xf numFmtId="0" fontId="11" fillId="5" borderId="0" xfId="0" applyFont="1" applyFill="1"/>
    <xf numFmtId="0" fontId="4" fillId="5" borderId="0" xfId="0" applyFont="1" applyFill="1" applyBorder="1" applyAlignment="1"/>
    <xf numFmtId="0" fontId="11" fillId="5" borderId="0" xfId="0" applyFont="1" applyFill="1" applyBorder="1"/>
    <xf numFmtId="1" fontId="11" fillId="5" borderId="0" xfId="0" applyNumberFormat="1" applyFont="1" applyFill="1" applyAlignment="1">
      <alignment horizontal="center"/>
    </xf>
    <xf numFmtId="0" fontId="11" fillId="5" borderId="0" xfId="0" applyNumberFormat="1" applyFont="1" applyFill="1" applyAlignment="1">
      <alignment horizontal="center"/>
    </xf>
    <xf numFmtId="0" fontId="11" fillId="5" borderId="11" xfId="0" applyFont="1" applyFill="1" applyBorder="1"/>
    <xf numFmtId="0" fontId="8" fillId="5" borderId="0" xfId="0" applyFont="1" applyFill="1"/>
    <xf numFmtId="2" fontId="2" fillId="6" borderId="20" xfId="0" applyNumberFormat="1" applyFont="1" applyFill="1" applyBorder="1" applyAlignment="1" applyProtection="1">
      <alignment horizontal="center"/>
      <protection locked="0"/>
    </xf>
    <xf numFmtId="1" fontId="2" fillId="6" borderId="20" xfId="0" applyNumberFormat="1" applyFont="1" applyFill="1" applyBorder="1" applyAlignment="1" applyProtection="1">
      <alignment horizontal="center"/>
      <protection locked="0"/>
    </xf>
    <xf numFmtId="0" fontId="12" fillId="4" borderId="20" xfId="0" applyFont="1" applyFill="1" applyBorder="1" applyAlignment="1">
      <alignment horizontal="center"/>
    </xf>
    <xf numFmtId="0" fontId="16" fillId="5" borderId="0" xfId="0" applyFont="1" applyFill="1" applyProtection="1"/>
    <xf numFmtId="0" fontId="8" fillId="0" borderId="20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2" fillId="0" borderId="24" xfId="0" quotePrefix="1" applyFont="1" applyFill="1" applyBorder="1" applyAlignment="1" applyProtection="1">
      <alignment horizontal="center"/>
    </xf>
    <xf numFmtId="0" fontId="8" fillId="0" borderId="25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8" fillId="3" borderId="33" xfId="0" applyFont="1" applyFill="1" applyBorder="1" applyAlignment="1" applyProtection="1">
      <alignment horizontal="center"/>
    </xf>
    <xf numFmtId="0" fontId="12" fillId="4" borderId="20" xfId="0" applyFont="1" applyFill="1" applyBorder="1" applyAlignment="1" applyProtection="1">
      <alignment horizontal="center"/>
    </xf>
    <xf numFmtId="0" fontId="5" fillId="11" borderId="20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20" xfId="0" quotePrefix="1" applyFont="1" applyBorder="1" applyAlignment="1" applyProtection="1">
      <alignment horizontal="center"/>
    </xf>
    <xf numFmtId="0" fontId="2" fillId="0" borderId="20" xfId="0" quotePrefix="1" applyFont="1" applyFill="1" applyBorder="1" applyAlignment="1" applyProtection="1">
      <alignment horizontal="center"/>
    </xf>
    <xf numFmtId="0" fontId="2" fillId="0" borderId="1" xfId="0" quotePrefix="1" applyFont="1" applyFill="1" applyBorder="1" applyAlignment="1" applyProtection="1">
      <alignment horizontal="center"/>
    </xf>
    <xf numFmtId="0" fontId="2" fillId="0" borderId="14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3" fillId="0" borderId="20" xfId="0" quotePrefix="1" applyFont="1" applyFill="1" applyBorder="1" applyAlignment="1" applyProtection="1">
      <alignment horizontal="center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/>
    </xf>
    <xf numFmtId="0" fontId="11" fillId="8" borderId="0" xfId="0" applyFont="1" applyFill="1" applyProtection="1"/>
    <xf numFmtId="0" fontId="2" fillId="8" borderId="5" xfId="0" applyFont="1" applyFill="1" applyBorder="1" applyAlignment="1" applyProtection="1">
      <alignment horizontal="center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3" fillId="8" borderId="5" xfId="0" applyFont="1" applyFill="1" applyBorder="1" applyAlignment="1" applyProtection="1">
      <alignment horizontal="center"/>
    </xf>
    <xf numFmtId="0" fontId="11" fillId="8" borderId="5" xfId="0" applyFont="1" applyFill="1" applyBorder="1" applyProtection="1"/>
    <xf numFmtId="0" fontId="3" fillId="8" borderId="5" xfId="0" quotePrefix="1" applyFont="1" applyFill="1" applyBorder="1" applyAlignment="1" applyProtection="1">
      <alignment horizontal="center"/>
    </xf>
    <xf numFmtId="0" fontId="3" fillId="8" borderId="7" xfId="0" quotePrefix="1" applyFont="1" applyFill="1" applyBorder="1" applyAlignment="1" applyProtection="1">
      <alignment horizontal="center"/>
    </xf>
    <xf numFmtId="0" fontId="3" fillId="8" borderId="0" xfId="0" quotePrefix="1" applyFont="1" applyFill="1" applyBorder="1" applyAlignment="1" applyProtection="1">
      <alignment horizontal="center"/>
    </xf>
    <xf numFmtId="0" fontId="3" fillId="8" borderId="8" xfId="0" quotePrefix="1" applyFont="1" applyFill="1" applyBorder="1" applyAlignment="1" applyProtection="1">
      <alignment horizontal="center"/>
    </xf>
    <xf numFmtId="0" fontId="11" fillId="8" borderId="3" xfId="0" applyFont="1" applyFill="1" applyBorder="1" applyProtection="1"/>
    <xf numFmtId="0" fontId="3" fillId="8" borderId="0" xfId="0" applyFont="1" applyFill="1" applyBorder="1" applyAlignment="1" applyProtection="1">
      <alignment horizontal="center"/>
    </xf>
    <xf numFmtId="0" fontId="11" fillId="8" borderId="0" xfId="0" applyFont="1" applyFill="1" applyBorder="1" applyProtection="1"/>
    <xf numFmtId="0" fontId="11" fillId="8" borderId="17" xfId="0" applyFont="1" applyFill="1" applyBorder="1" applyProtection="1"/>
    <xf numFmtId="0" fontId="12" fillId="9" borderId="32" xfId="0" applyFont="1" applyFill="1" applyBorder="1" applyAlignment="1" applyProtection="1">
      <alignment horizontal="center"/>
    </xf>
    <xf numFmtId="0" fontId="12" fillId="9" borderId="20" xfId="0" applyFont="1" applyFill="1" applyBorder="1" applyAlignment="1" applyProtection="1">
      <alignment horizontal="center"/>
    </xf>
    <xf numFmtId="0" fontId="12" fillId="9" borderId="14" xfId="0" applyFont="1" applyFill="1" applyBorder="1" applyAlignment="1" applyProtection="1">
      <alignment horizontal="center"/>
    </xf>
    <xf numFmtId="0" fontId="15" fillId="9" borderId="20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/>
    </xf>
    <xf numFmtId="164" fontId="8" fillId="0" borderId="20" xfId="0" applyNumberFormat="1" applyFont="1" applyBorder="1" applyProtection="1"/>
    <xf numFmtId="1" fontId="2" fillId="0" borderId="20" xfId="0" applyNumberFormat="1" applyFont="1" applyBorder="1" applyProtection="1"/>
    <xf numFmtId="1" fontId="8" fillId="0" borderId="20" xfId="0" applyNumberFormat="1" applyFont="1" applyBorder="1" applyProtection="1"/>
    <xf numFmtId="1" fontId="2" fillId="5" borderId="20" xfId="0" applyNumberFormat="1" applyFont="1" applyFill="1" applyBorder="1" applyAlignment="1" applyProtection="1">
      <alignment horizontal="right"/>
    </xf>
    <xf numFmtId="0" fontId="2" fillId="0" borderId="20" xfId="0" applyFont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right"/>
    </xf>
    <xf numFmtId="0" fontId="12" fillId="12" borderId="20" xfId="0" applyFont="1" applyFill="1" applyBorder="1" applyAlignment="1" applyProtection="1">
      <alignment horizontal="center"/>
    </xf>
    <xf numFmtId="0" fontId="12" fillId="12" borderId="14" xfId="0" applyFont="1" applyFill="1" applyBorder="1" applyAlignment="1" applyProtection="1">
      <alignment horizontal="center"/>
    </xf>
    <xf numFmtId="0" fontId="12" fillId="12" borderId="32" xfId="0" applyFont="1" applyFill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8" fillId="0" borderId="20" xfId="0" applyFont="1" applyFill="1" applyBorder="1" applyAlignment="1" applyProtection="1">
      <alignment horizontal="center"/>
    </xf>
    <xf numFmtId="164" fontId="8" fillId="0" borderId="20" xfId="0" applyNumberFormat="1" applyFont="1" applyBorder="1" applyAlignment="1" applyProtection="1">
      <alignment horizontal="center"/>
    </xf>
    <xf numFmtId="1" fontId="8" fillId="4" borderId="20" xfId="0" applyNumberFormat="1" applyFont="1" applyFill="1" applyBorder="1" applyAlignment="1" applyProtection="1">
      <alignment horizontal="center"/>
    </xf>
    <xf numFmtId="0" fontId="8" fillId="4" borderId="20" xfId="0" applyNumberFormat="1" applyFont="1" applyFill="1" applyBorder="1" applyAlignment="1" applyProtection="1">
      <alignment horizontal="center"/>
    </xf>
    <xf numFmtId="0" fontId="8" fillId="4" borderId="20" xfId="0" applyFont="1" applyFill="1" applyBorder="1" applyAlignment="1" applyProtection="1">
      <alignment horizontal="center"/>
    </xf>
    <xf numFmtId="1" fontId="2" fillId="5" borderId="20" xfId="0" applyNumberFormat="1" applyFont="1" applyFill="1" applyBorder="1" applyProtection="1"/>
    <xf numFmtId="0" fontId="0" fillId="5" borderId="0" xfId="0" applyFill="1"/>
    <xf numFmtId="0" fontId="2" fillId="4" borderId="20" xfId="0" applyNumberFormat="1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1" fontId="2" fillId="4" borderId="20" xfId="0" applyNumberFormat="1" applyFont="1" applyFill="1" applyBorder="1" applyAlignment="1" applyProtection="1">
      <alignment horizontal="center"/>
    </xf>
    <xf numFmtId="2" fontId="2" fillId="0" borderId="20" xfId="0" applyNumberFormat="1" applyFont="1" applyBorder="1" applyAlignment="1" applyProtection="1">
      <alignment horizontal="center"/>
    </xf>
    <xf numFmtId="1" fontId="2" fillId="0" borderId="20" xfId="0" applyNumberFormat="1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1" fontId="2" fillId="0" borderId="20" xfId="0" applyNumberFormat="1" applyFont="1" applyBorder="1" applyAlignment="1" applyProtection="1">
      <alignment horizontal="center"/>
    </xf>
    <xf numFmtId="164" fontId="2" fillId="6" borderId="20" xfId="0" applyNumberFormat="1" applyFont="1" applyFill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20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8" xfId="0" applyFont="1" applyFill="1" applyBorder="1" applyAlignment="1" applyProtection="1">
      <alignment horizontal="center" vertical="center" wrapText="1"/>
    </xf>
    <xf numFmtId="0" fontId="10" fillId="4" borderId="19" xfId="0" applyFont="1" applyFill="1" applyBorder="1" applyAlignment="1" applyProtection="1">
      <alignment horizontal="center" vertical="center" wrapText="1"/>
    </xf>
    <xf numFmtId="0" fontId="2" fillId="0" borderId="6" xfId="0" quotePrefix="1" applyFont="1" applyBorder="1" applyAlignment="1" applyProtection="1">
      <alignment horizontal="center" vertical="center" wrapText="1"/>
    </xf>
    <xf numFmtId="0" fontId="2" fillId="0" borderId="9" xfId="0" quotePrefix="1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6" fillId="11" borderId="20" xfId="1" quotePrefix="1" applyFont="1" applyFill="1" applyBorder="1" applyAlignment="1" applyProtection="1">
      <alignment horizontal="center" vertical="center" wrapText="1"/>
    </xf>
    <xf numFmtId="0" fontId="5" fillId="11" borderId="10" xfId="1" quotePrefix="1" applyFont="1" applyFill="1" applyBorder="1" applyAlignment="1" applyProtection="1">
      <alignment horizontal="center" vertical="center" wrapText="1"/>
    </xf>
    <xf numFmtId="0" fontId="5" fillId="11" borderId="18" xfId="1" quotePrefix="1" applyFont="1" applyFill="1" applyBorder="1" applyAlignment="1" applyProtection="1">
      <alignment horizontal="center" vertical="center" wrapText="1"/>
    </xf>
    <xf numFmtId="0" fontId="5" fillId="11" borderId="19" xfId="1" quotePrefix="1" applyFont="1" applyFill="1" applyBorder="1" applyAlignment="1" applyProtection="1">
      <alignment horizontal="center" vertical="center" wrapText="1"/>
    </xf>
    <xf numFmtId="0" fontId="2" fillId="11" borderId="2" xfId="1" quotePrefix="1" applyFont="1" applyFill="1" applyBorder="1" applyAlignment="1" applyProtection="1">
      <alignment horizontal="center" vertical="center" wrapText="1"/>
    </xf>
    <xf numFmtId="0" fontId="2" fillId="11" borderId="9" xfId="1" quotePrefix="1" applyFont="1" applyFill="1" applyBorder="1" applyAlignment="1" applyProtection="1">
      <alignment horizontal="center" vertical="center" wrapText="1"/>
    </xf>
    <xf numFmtId="0" fontId="2" fillId="11" borderId="2" xfId="0" quotePrefix="1" applyFont="1" applyFill="1" applyBorder="1" applyAlignment="1" applyProtection="1">
      <alignment horizontal="center" vertical="center" wrapText="1"/>
    </xf>
    <xf numFmtId="0" fontId="2" fillId="11" borderId="9" xfId="0" quotePrefix="1" applyFont="1" applyFill="1" applyBorder="1" applyAlignment="1" applyProtection="1">
      <alignment horizontal="center" vertical="center" wrapText="1"/>
    </xf>
    <xf numFmtId="0" fontId="2" fillId="4" borderId="2" xfId="0" quotePrefix="1" applyFont="1" applyFill="1" applyBorder="1" applyAlignment="1" applyProtection="1">
      <alignment horizontal="center" vertical="center" wrapText="1"/>
    </xf>
    <xf numFmtId="0" fontId="2" fillId="4" borderId="9" xfId="0" quotePrefix="1" applyFont="1" applyFill="1" applyBorder="1" applyAlignment="1" applyProtection="1">
      <alignment horizontal="center" vertical="center" wrapText="1"/>
    </xf>
    <xf numFmtId="0" fontId="2" fillId="4" borderId="2" xfId="0" quotePrefix="1" applyFont="1" applyFill="1" applyBorder="1" applyAlignment="1" applyProtection="1">
      <alignment horizontal="center" vertical="center"/>
    </xf>
    <xf numFmtId="0" fontId="2" fillId="4" borderId="9" xfId="0" quotePrefix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 wrapText="1"/>
    </xf>
    <xf numFmtId="0" fontId="8" fillId="11" borderId="20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10" fillId="7" borderId="6" xfId="0" applyFont="1" applyFill="1" applyBorder="1" applyAlignment="1" applyProtection="1">
      <alignment horizontal="center" vertical="center" wrapText="1"/>
    </xf>
    <xf numFmtId="0" fontId="10" fillId="7" borderId="9" xfId="0" applyFont="1" applyFill="1" applyBorder="1" applyAlignment="1" applyProtection="1">
      <alignment horizontal="center" vertical="center" wrapText="1"/>
    </xf>
    <xf numFmtId="0" fontId="6" fillId="7" borderId="17" xfId="0" quotePrefix="1" applyFont="1" applyFill="1" applyBorder="1" applyAlignment="1" applyProtection="1">
      <alignment horizontal="center" vertical="center" wrapText="1"/>
    </xf>
    <xf numFmtId="0" fontId="6" fillId="7" borderId="8" xfId="0" quotePrefix="1" applyFont="1" applyFill="1" applyBorder="1" applyAlignment="1" applyProtection="1">
      <alignment horizontal="center" vertical="center" wrapText="1"/>
    </xf>
    <xf numFmtId="0" fontId="6" fillId="7" borderId="19" xfId="0" quotePrefix="1" applyFont="1" applyFill="1" applyBorder="1" applyAlignment="1" applyProtection="1">
      <alignment horizontal="center" vertical="center" wrapText="1"/>
    </xf>
    <xf numFmtId="0" fontId="6" fillId="7" borderId="20" xfId="0" quotePrefix="1" applyFont="1" applyFill="1" applyBorder="1" applyAlignment="1" applyProtection="1">
      <alignment horizontal="center" vertical="center" wrapText="1"/>
    </xf>
    <xf numFmtId="0" fontId="2" fillId="11" borderId="2" xfId="0" applyFont="1" applyFill="1" applyBorder="1" applyAlignment="1" applyProtection="1">
      <alignment horizontal="center" vertical="center" wrapText="1"/>
    </xf>
    <xf numFmtId="0" fontId="2" fillId="11" borderId="9" xfId="0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Alignment="1" applyProtection="1">
      <alignment horizontal="center" vertical="center" wrapText="1"/>
    </xf>
    <xf numFmtId="0" fontId="2" fillId="7" borderId="9" xfId="0" applyFont="1" applyFill="1" applyBorder="1" applyAlignment="1" applyProtection="1">
      <alignment horizontal="center" vertical="center" wrapText="1"/>
    </xf>
    <xf numFmtId="0" fontId="6" fillId="4" borderId="3" xfId="1" quotePrefix="1" applyFont="1" applyFill="1" applyBorder="1" applyAlignment="1" applyProtection="1">
      <alignment horizontal="center" vertical="center" wrapText="1"/>
    </xf>
    <xf numFmtId="0" fontId="6" fillId="4" borderId="5" xfId="1" quotePrefix="1" applyFont="1" applyFill="1" applyBorder="1" applyAlignment="1" applyProtection="1">
      <alignment horizontal="center" vertical="center" wrapText="1"/>
    </xf>
    <xf numFmtId="0" fontId="6" fillId="4" borderId="17" xfId="1" quotePrefix="1" applyFont="1" applyFill="1" applyBorder="1" applyAlignment="1" applyProtection="1">
      <alignment horizontal="center" vertical="center" wrapText="1"/>
    </xf>
    <xf numFmtId="0" fontId="6" fillId="4" borderId="10" xfId="1" quotePrefix="1" applyFont="1" applyFill="1" applyBorder="1" applyAlignment="1" applyProtection="1">
      <alignment horizontal="center" vertical="center" wrapText="1"/>
    </xf>
    <xf numFmtId="0" fontId="6" fillId="4" borderId="18" xfId="1" quotePrefix="1" applyFont="1" applyFill="1" applyBorder="1" applyAlignment="1" applyProtection="1">
      <alignment horizontal="center" vertical="center" wrapText="1"/>
    </xf>
    <xf numFmtId="0" fontId="6" fillId="4" borderId="19" xfId="1" quotePrefix="1" applyFont="1" applyFill="1" applyBorder="1" applyAlignment="1" applyProtection="1">
      <alignment horizontal="center" vertical="center" wrapText="1"/>
    </xf>
    <xf numFmtId="0" fontId="5" fillId="4" borderId="14" xfId="1" quotePrefix="1" applyFont="1" applyFill="1" applyBorder="1" applyAlignment="1" applyProtection="1">
      <alignment horizontal="center" vertical="center" wrapText="1"/>
    </xf>
    <xf numFmtId="0" fontId="5" fillId="4" borderId="1" xfId="1" quotePrefix="1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10" borderId="4" xfId="0" applyFont="1" applyFill="1" applyBorder="1" applyAlignment="1" applyProtection="1">
      <alignment horizontal="center" vertical="center" wrapText="1"/>
    </xf>
    <xf numFmtId="0" fontId="14" fillId="10" borderId="15" xfId="0" applyFont="1" applyFill="1" applyBorder="1" applyAlignment="1" applyProtection="1">
      <alignment horizontal="center" vertical="center" wrapText="1"/>
    </xf>
    <xf numFmtId="0" fontId="14" fillId="10" borderId="21" xfId="0" applyFont="1" applyFill="1" applyBorder="1" applyAlignment="1" applyProtection="1">
      <alignment horizontal="center" vertical="center" wrapText="1"/>
    </xf>
    <xf numFmtId="0" fontId="14" fillId="10" borderId="12" xfId="0" applyFont="1" applyFill="1" applyBorder="1" applyAlignment="1" applyProtection="1">
      <alignment horizontal="center" vertical="center" wrapText="1"/>
    </xf>
    <xf numFmtId="0" fontId="14" fillId="10" borderId="31" xfId="0" applyFont="1" applyFill="1" applyBorder="1" applyAlignment="1" applyProtection="1">
      <alignment horizontal="center" vertical="center" wrapText="1"/>
    </xf>
    <xf numFmtId="0" fontId="14" fillId="10" borderId="13" xfId="0" applyFont="1" applyFill="1" applyBorder="1" applyAlignment="1" applyProtection="1">
      <alignment horizontal="center" vertical="center" wrapText="1"/>
    </xf>
    <xf numFmtId="0" fontId="14" fillId="9" borderId="4" xfId="0" applyFont="1" applyFill="1" applyBorder="1" applyAlignment="1" applyProtection="1">
      <alignment horizontal="center" vertical="center" wrapText="1"/>
    </xf>
    <xf numFmtId="0" fontId="14" fillId="9" borderId="15" xfId="0" applyFont="1" applyFill="1" applyBorder="1" applyAlignment="1" applyProtection="1">
      <alignment horizontal="center" vertical="center" wrapText="1"/>
    </xf>
    <xf numFmtId="0" fontId="14" fillId="9" borderId="21" xfId="0" applyFont="1" applyFill="1" applyBorder="1" applyAlignment="1" applyProtection="1">
      <alignment horizontal="center" vertical="center" wrapText="1"/>
    </xf>
    <xf numFmtId="0" fontId="14" fillId="9" borderId="12" xfId="0" applyFont="1" applyFill="1" applyBorder="1" applyAlignment="1" applyProtection="1">
      <alignment horizontal="center" vertical="center" wrapText="1"/>
    </xf>
    <xf numFmtId="0" fontId="14" fillId="9" borderId="31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wrapText="1"/>
    </xf>
    <xf numFmtId="0" fontId="8" fillId="0" borderId="28" xfId="0" applyFont="1" applyBorder="1" applyAlignment="1" applyProtection="1">
      <alignment horizontal="center" wrapText="1"/>
    </xf>
    <xf numFmtId="0" fontId="8" fillId="0" borderId="29" xfId="0" applyFont="1" applyBorder="1" applyAlignment="1" applyProtection="1">
      <alignment horizontal="center" wrapText="1"/>
    </xf>
    <xf numFmtId="1" fontId="8" fillId="6" borderId="20" xfId="0" applyNumberFormat="1" applyFont="1" applyFill="1" applyBorder="1" applyAlignment="1" applyProtection="1">
      <alignment horizontal="center"/>
      <protection locked="0"/>
    </xf>
    <xf numFmtId="1" fontId="2" fillId="6" borderId="20" xfId="0" applyNumberFormat="1" applyFont="1" applyFill="1" applyBorder="1" applyProtection="1">
      <protection locked="0"/>
    </xf>
  </cellXfs>
  <cellStyles count="2">
    <cellStyle name="Good" xfId="1" builtinId="26"/>
    <cellStyle name="Normal" xfId="0" builtinId="0"/>
  </cellStyles>
  <dxfs count="19">
    <dxf>
      <fill>
        <patternFill>
          <bgColor theme="7"/>
        </patternFill>
      </fill>
    </dxf>
    <dxf>
      <fill>
        <patternFill>
          <bgColor theme="7"/>
        </patternFill>
      </fill>
    </dxf>
    <dxf>
      <font>
        <b/>
        <i val="0"/>
      </font>
    </dxf>
    <dxf>
      <font>
        <b/>
        <i/>
      </font>
    </dxf>
    <dxf>
      <fill>
        <patternFill>
          <bgColor theme="7"/>
        </patternFill>
      </fill>
    </dxf>
    <dxf>
      <font>
        <b/>
        <i/>
      </font>
    </dxf>
    <dxf>
      <fill>
        <patternFill>
          <bgColor rgb="FFC00000"/>
        </patternFill>
      </fill>
    </dxf>
    <dxf>
      <fill>
        <patternFill>
          <bgColor rgb="FFFF2D2D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2D2D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2F2F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88080"/>
      <color rgb="FFFF0505"/>
      <color rgb="FFFF2F2F"/>
      <color rgb="FFFF4B4B"/>
      <color rgb="FFFF0D0D"/>
      <color rgb="FFFF2D2D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180975</xdr:rowOff>
    </xdr:from>
    <xdr:to>
      <xdr:col>6</xdr:col>
      <xdr:colOff>211137</xdr:colOff>
      <xdr:row>14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23925" y="180975"/>
          <a:ext cx="2944812" cy="25241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Velkommen til 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BEST VENT Tool Excel versjon </a:t>
          </a:r>
        </a:p>
        <a:p>
          <a:endParaRPr lang="nb-NO" sz="1100" b="0" baseline="0">
            <a:solidFill>
              <a:srgbClr val="FF0000"/>
            </a:solidFill>
            <a:latin typeface="+mj-lt"/>
            <a:cs typeface="Arial" panose="020B0604020202020204" pitchFamily="34" charset="0"/>
          </a:endParaRPr>
        </a:p>
        <a:p>
          <a:pPr algn="l"/>
          <a:r>
            <a:rPr lang="nb-NO" sz="1100" b="0" baseline="0">
              <a:latin typeface="+mj-lt"/>
              <a:cs typeface="Arial" panose="020B0604020202020204" pitchFamily="34" charset="0"/>
            </a:rPr>
            <a:t>Det ligger allerede et beregningseksempel i dette Excel dokumentet som du fint kan endre selv, om du ønsker. Under hver fane er det en tekstboks beskrivelse på hvordan du går frem for å bruke BV Excel Tool. </a:t>
          </a:r>
        </a:p>
        <a:p>
          <a:pPr algn="l"/>
          <a:endParaRPr lang="nb-NO" sz="1100" b="0" baseline="0">
            <a:solidFill>
              <a:srgbClr val="FF0000"/>
            </a:solidFill>
            <a:latin typeface="+mj-lt"/>
            <a:cs typeface="Arial" panose="020B0604020202020204" pitchFamily="34" charset="0"/>
          </a:endParaRPr>
        </a:p>
        <a:p>
          <a:pPr algn="l"/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Dette Excel dokumentet er basert på Revit/Dynamo versjonen og skal beregne identisk slik som Revit/Dynamo. Excel dokumentet er basert på ligninger laget i cellene, og disse cellene er derfor låst. Skulle du gjerne ha endret disse cellene, er passordet bvtool</a:t>
          </a:r>
        </a:p>
      </xdr:txBody>
    </xdr:sp>
    <xdr:clientData/>
  </xdr:twoCellAnchor>
  <xdr:twoCellAnchor>
    <xdr:from>
      <xdr:col>1</xdr:col>
      <xdr:colOff>295275</xdr:colOff>
      <xdr:row>42</xdr:row>
      <xdr:rowOff>85725</xdr:rowOff>
    </xdr:from>
    <xdr:to>
      <xdr:col>6</xdr:col>
      <xdr:colOff>209550</xdr:colOff>
      <xdr:row>54</xdr:row>
      <xdr:rowOff>19050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4875" y="8086725"/>
          <a:ext cx="2962275" cy="22193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Bruksanvisning BV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 Excel Tool </a:t>
          </a:r>
        </a:p>
        <a:p>
          <a:pPr algn="ctr"/>
          <a:r>
            <a:rPr lang="nb-NO" sz="1100" b="1" baseline="0">
              <a:latin typeface="+mj-lt"/>
              <a:cs typeface="Arial" panose="020B0604020202020204" pitchFamily="34" charset="0"/>
            </a:rPr>
            <a:t>(3) Spjeldvalg</a:t>
          </a:r>
        </a:p>
        <a:p>
          <a:endParaRPr lang="nb-NO" sz="1100" b="0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I denne fanen trenger du ikke gjøre noenting, om du har fylt ut fane </a:t>
          </a:r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(1) Kanalhastighet_LEVERANDØR</a:t>
          </a:r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. Hvis ikke, må du fylle ut denne nå. Som du ser, er resten av de andre kolonnene generert automatiske eller av en formel. </a:t>
          </a:r>
        </a:p>
        <a:p>
          <a:endParaRPr lang="nb-NO" sz="1100" b="0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Skulle du ønske å endre Formel kolonnene, er passordet: bvtool</a:t>
          </a:r>
          <a:endParaRPr lang="nb-NO" sz="1100" b="1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endParaRPr lang="nb-NO" sz="1100" b="0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endParaRPr lang="nb-NO" sz="1100" b="0" baseline="0">
            <a:solidFill>
              <a:srgbClr val="FF0000"/>
            </a:solidFill>
            <a:latin typeface="+mj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304799</xdr:colOff>
      <xdr:row>27</xdr:row>
      <xdr:rowOff>104774</xdr:rowOff>
    </xdr:from>
    <xdr:to>
      <xdr:col>6</xdr:col>
      <xdr:colOff>209550</xdr:colOff>
      <xdr:row>41</xdr:row>
      <xdr:rowOff>171449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14399" y="5248274"/>
          <a:ext cx="2952751" cy="27336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Bruksanvisning BV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 Excel Tool </a:t>
          </a:r>
        </a:p>
        <a:p>
          <a:pPr algn="ctr"/>
          <a:r>
            <a:rPr lang="nb-NO" sz="1100" b="1" baseline="0">
              <a:latin typeface="+mj-lt"/>
              <a:cs typeface="Arial" panose="020B0604020202020204" pitchFamily="34" charset="0"/>
            </a:rPr>
            <a:t>(2) Luftmengdeberegning</a:t>
          </a:r>
        </a:p>
        <a:p>
          <a:endParaRPr lang="nb-NO" sz="1100" b="0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Denne fanen krever manuelle innfyllinger i følgende markerte kolonner/rader: </a:t>
          </a:r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Fyll inn (x) (markert med gult i rad 8.</a:t>
          </a:r>
        </a:p>
        <a:p>
          <a:endParaRPr lang="nb-NO" sz="1100" b="1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Fomel kolonnene markert med rødt </a:t>
          </a:r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har blitt beskyttet med passord slik at en tastefeil eller manuell overskriding ikke skjer. Hvis du alikevel skulle ønske å overskrive en verdi er passordet for å låse opp cellene: bvtool</a:t>
          </a:r>
          <a:endParaRPr lang="nb-NO" sz="1100" b="1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endParaRPr lang="nb-NO" sz="1100" b="1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Når du er ferdig med å fylle inn denne fanen, kan du gå videre til </a:t>
          </a:r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(3) Spjeldvalg.</a:t>
          </a:r>
        </a:p>
        <a:p>
          <a:endParaRPr lang="nb-NO" sz="1100" b="0" baseline="0">
            <a:solidFill>
              <a:srgbClr val="FF0000"/>
            </a:solidFill>
            <a:latin typeface="+mj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304799</xdr:colOff>
      <xdr:row>14</xdr:row>
      <xdr:rowOff>142874</xdr:rowOff>
    </xdr:from>
    <xdr:to>
      <xdr:col>6</xdr:col>
      <xdr:colOff>209550</xdr:colOff>
      <xdr:row>26</xdr:row>
      <xdr:rowOff>171449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14399" y="2809874"/>
          <a:ext cx="2952751" cy="23145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Bruksanvisning BV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 Excel Tool </a:t>
          </a:r>
        </a:p>
        <a:p>
          <a:pPr algn="ctr"/>
          <a:r>
            <a:rPr lang="nb-NO" sz="1100" b="1" baseline="0">
              <a:latin typeface="+mj-lt"/>
              <a:cs typeface="Arial" panose="020B0604020202020204" pitchFamily="34" charset="0"/>
            </a:rPr>
            <a:t>(1) Kanalhastighet_LEVERANDØR</a:t>
          </a:r>
        </a:p>
        <a:p>
          <a:pPr algn="ctr"/>
          <a:endParaRPr lang="nb-NO" sz="1100" b="1" baseline="0">
            <a:latin typeface="+mj-lt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I denne fanen legger du inn informasjon fra leverandøren: </a:t>
          </a:r>
          <a:r>
            <a:rPr lang="nb-NO" sz="11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Maximum og minimum hastighet spjeld</a:t>
          </a:r>
          <a:r>
            <a:rPr lang="nb-NO" sz="110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.</a:t>
          </a:r>
          <a:endParaRPr lang="nb-NO" sz="1100">
            <a:effectLst/>
            <a:latin typeface="+mj-lt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Denne fanen er det helt valgfritt å legge inn data på. Du kan også legge inn samme informasjon i (3) Spjeldvalg, men det blir raskere beregeninger om du gjør det her først.</a:t>
          </a:r>
          <a:endParaRPr lang="nb-NO" sz="1100">
            <a:effectLst/>
            <a:latin typeface="+mj-lt"/>
          </a:endParaRPr>
        </a:p>
        <a:p>
          <a:pPr algn="l"/>
          <a:endParaRPr lang="nb-NO" sz="1100" b="0" baseline="0"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Når du er ferdig med denne fanen, kan du gå videre til </a:t>
          </a:r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(2) Luftmengdeberegning</a:t>
          </a:r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103187</xdr:colOff>
      <xdr:row>4</xdr:row>
      <xdr:rowOff>0</xdr:rowOff>
    </xdr:from>
    <xdr:to>
      <xdr:col>6</xdr:col>
      <xdr:colOff>603249</xdr:colOff>
      <xdr:row>20</xdr:row>
      <xdr:rowOff>111125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746625" y="611188"/>
          <a:ext cx="2944812" cy="25241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Velkommen til 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BEST VENT Tool Excel versjon!</a:t>
          </a:r>
        </a:p>
        <a:p>
          <a:endParaRPr lang="nb-NO" sz="1100" b="0" baseline="0">
            <a:latin typeface="+mj-lt"/>
            <a:cs typeface="Arial" panose="020B0604020202020204" pitchFamily="34" charset="0"/>
          </a:endParaRPr>
        </a:p>
        <a:p>
          <a:pPr algn="l"/>
          <a:r>
            <a:rPr lang="nb-NO" sz="1100" b="0" baseline="0">
              <a:latin typeface="+mj-lt"/>
              <a:cs typeface="Arial" panose="020B0604020202020204" pitchFamily="34" charset="0"/>
            </a:rPr>
            <a:t>Det ligger allerede et beregningseksempel i dette Excel dokumentet som du fint kan endre selv, om du ønsker. Under hver fane er det en tekstboks beskrivelse på hvordan du går frem for å bruke BV Excel Tool. </a:t>
          </a:r>
        </a:p>
        <a:p>
          <a:pPr algn="l"/>
          <a:endParaRPr lang="nb-NO" sz="1100" b="0" baseline="0">
            <a:solidFill>
              <a:srgbClr val="FF0000"/>
            </a:solidFill>
            <a:latin typeface="+mj-lt"/>
            <a:cs typeface="Arial" panose="020B0604020202020204" pitchFamily="34" charset="0"/>
          </a:endParaRPr>
        </a:p>
        <a:p>
          <a:pPr algn="l"/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Dette Excel dokumentet er basert på Revit/Dynamo versjonen og skal beregne identisk slik som Revit/Dynamo. Excel dokumentet er basert på ligninger laget i cellene, og disse cellene er derfor låst. Skulle du gjerne ha endret disse cellene, er passordet bvtool</a:t>
          </a:r>
        </a:p>
      </xdr:txBody>
    </xdr:sp>
    <xdr:clientData/>
  </xdr:twoCellAnchor>
  <xdr:twoCellAnchor>
    <xdr:from>
      <xdr:col>2</xdr:col>
      <xdr:colOff>95250</xdr:colOff>
      <xdr:row>21</xdr:row>
      <xdr:rowOff>31751</xdr:rowOff>
    </xdr:from>
    <xdr:to>
      <xdr:col>6</xdr:col>
      <xdr:colOff>603251</xdr:colOff>
      <xdr:row>36</xdr:row>
      <xdr:rowOff>84138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38688" y="3206751"/>
          <a:ext cx="2952751" cy="23145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Bruksanvisning BV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 Excel Tool </a:t>
          </a:r>
        </a:p>
        <a:p>
          <a:pPr algn="ctr"/>
          <a:r>
            <a:rPr lang="nb-NO" sz="1100" b="1" baseline="0">
              <a:latin typeface="+mj-lt"/>
              <a:cs typeface="Arial" panose="020B0604020202020204" pitchFamily="34" charset="0"/>
            </a:rPr>
            <a:t>(1) Kanalhastighet_LEVERANDØR</a:t>
          </a:r>
        </a:p>
        <a:p>
          <a:pPr algn="ctr"/>
          <a:endParaRPr lang="nb-NO" sz="1100" b="1" baseline="0">
            <a:latin typeface="+mj-lt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I denne fanen legger du inn informasjon fra leverandøren: </a:t>
          </a:r>
          <a:r>
            <a:rPr lang="nb-NO" sz="11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Maximum og minimum hastighet spjeld</a:t>
          </a:r>
          <a:r>
            <a:rPr lang="nb-NO" sz="110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.</a:t>
          </a:r>
          <a:endParaRPr lang="nb-NO" sz="1100">
            <a:effectLst/>
            <a:latin typeface="+mj-lt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Denne fanen er det helt valgfritt å legge inn data på. Du kan også legge inn samme informasjon i (3) Spjeldvalg, men det blir raskere beregeninger om du gjør det her først.</a:t>
          </a:r>
          <a:endParaRPr lang="nb-NO" sz="1100">
            <a:effectLst/>
            <a:latin typeface="+mj-lt"/>
          </a:endParaRPr>
        </a:p>
        <a:p>
          <a:pPr algn="l"/>
          <a:endParaRPr lang="nb-NO" sz="1100" b="0" baseline="0"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Når du er ferdig med denne fanen, kan du gå videre til </a:t>
          </a:r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(2) Luftmengdeberegning</a:t>
          </a:r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</xdr:row>
          <xdr:rowOff>0</xdr:rowOff>
        </xdr:from>
        <xdr:to>
          <xdr:col>30</xdr:col>
          <xdr:colOff>0</xdr:colOff>
          <xdr:row>8</xdr:row>
          <xdr:rowOff>161925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</xdr:row>
          <xdr:rowOff>0</xdr:rowOff>
        </xdr:from>
        <xdr:to>
          <xdr:col>30</xdr:col>
          <xdr:colOff>0</xdr:colOff>
          <xdr:row>9</xdr:row>
          <xdr:rowOff>161925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10</xdr:row>
          <xdr:rowOff>0</xdr:rowOff>
        </xdr:from>
        <xdr:to>
          <xdr:col>30</xdr:col>
          <xdr:colOff>0</xdr:colOff>
          <xdr:row>10</xdr:row>
          <xdr:rowOff>161925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11</xdr:row>
          <xdr:rowOff>0</xdr:rowOff>
        </xdr:from>
        <xdr:to>
          <xdr:col>30</xdr:col>
          <xdr:colOff>0</xdr:colOff>
          <xdr:row>11</xdr:row>
          <xdr:rowOff>161925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12</xdr:row>
          <xdr:rowOff>0</xdr:rowOff>
        </xdr:from>
        <xdr:to>
          <xdr:col>30</xdr:col>
          <xdr:colOff>0</xdr:colOff>
          <xdr:row>12</xdr:row>
          <xdr:rowOff>161925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13</xdr:row>
          <xdr:rowOff>0</xdr:rowOff>
        </xdr:from>
        <xdr:to>
          <xdr:col>30</xdr:col>
          <xdr:colOff>0</xdr:colOff>
          <xdr:row>13</xdr:row>
          <xdr:rowOff>161925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14</xdr:row>
          <xdr:rowOff>0</xdr:rowOff>
        </xdr:from>
        <xdr:to>
          <xdr:col>30</xdr:col>
          <xdr:colOff>0</xdr:colOff>
          <xdr:row>14</xdr:row>
          <xdr:rowOff>161925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15</xdr:row>
          <xdr:rowOff>0</xdr:rowOff>
        </xdr:from>
        <xdr:to>
          <xdr:col>30</xdr:col>
          <xdr:colOff>0</xdr:colOff>
          <xdr:row>15</xdr:row>
          <xdr:rowOff>161925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16</xdr:row>
          <xdr:rowOff>0</xdr:rowOff>
        </xdr:from>
        <xdr:to>
          <xdr:col>30</xdr:col>
          <xdr:colOff>0</xdr:colOff>
          <xdr:row>16</xdr:row>
          <xdr:rowOff>161925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17</xdr:row>
          <xdr:rowOff>0</xdr:rowOff>
        </xdr:from>
        <xdr:to>
          <xdr:col>30</xdr:col>
          <xdr:colOff>0</xdr:colOff>
          <xdr:row>17</xdr:row>
          <xdr:rowOff>161925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18</xdr:row>
          <xdr:rowOff>0</xdr:rowOff>
        </xdr:from>
        <xdr:to>
          <xdr:col>30</xdr:col>
          <xdr:colOff>0</xdr:colOff>
          <xdr:row>18</xdr:row>
          <xdr:rowOff>161925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19</xdr:row>
          <xdr:rowOff>0</xdr:rowOff>
        </xdr:from>
        <xdr:to>
          <xdr:col>30</xdr:col>
          <xdr:colOff>0</xdr:colOff>
          <xdr:row>19</xdr:row>
          <xdr:rowOff>161925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20</xdr:row>
          <xdr:rowOff>0</xdr:rowOff>
        </xdr:from>
        <xdr:to>
          <xdr:col>30</xdr:col>
          <xdr:colOff>0</xdr:colOff>
          <xdr:row>20</xdr:row>
          <xdr:rowOff>161925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21</xdr:row>
          <xdr:rowOff>0</xdr:rowOff>
        </xdr:from>
        <xdr:to>
          <xdr:col>30</xdr:col>
          <xdr:colOff>0</xdr:colOff>
          <xdr:row>21</xdr:row>
          <xdr:rowOff>161925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22</xdr:row>
          <xdr:rowOff>0</xdr:rowOff>
        </xdr:from>
        <xdr:to>
          <xdr:col>30</xdr:col>
          <xdr:colOff>0</xdr:colOff>
          <xdr:row>22</xdr:row>
          <xdr:rowOff>161925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23</xdr:row>
          <xdr:rowOff>0</xdr:rowOff>
        </xdr:from>
        <xdr:to>
          <xdr:col>30</xdr:col>
          <xdr:colOff>0</xdr:colOff>
          <xdr:row>23</xdr:row>
          <xdr:rowOff>161925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24</xdr:row>
          <xdr:rowOff>0</xdr:rowOff>
        </xdr:from>
        <xdr:to>
          <xdr:col>30</xdr:col>
          <xdr:colOff>0</xdr:colOff>
          <xdr:row>24</xdr:row>
          <xdr:rowOff>161925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25</xdr:row>
          <xdr:rowOff>0</xdr:rowOff>
        </xdr:from>
        <xdr:to>
          <xdr:col>30</xdr:col>
          <xdr:colOff>0</xdr:colOff>
          <xdr:row>25</xdr:row>
          <xdr:rowOff>161925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26</xdr:row>
          <xdr:rowOff>0</xdr:rowOff>
        </xdr:from>
        <xdr:to>
          <xdr:col>30</xdr:col>
          <xdr:colOff>0</xdr:colOff>
          <xdr:row>26</xdr:row>
          <xdr:rowOff>161925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27</xdr:row>
          <xdr:rowOff>0</xdr:rowOff>
        </xdr:from>
        <xdr:to>
          <xdr:col>30</xdr:col>
          <xdr:colOff>0</xdr:colOff>
          <xdr:row>27</xdr:row>
          <xdr:rowOff>161925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28</xdr:row>
          <xdr:rowOff>0</xdr:rowOff>
        </xdr:from>
        <xdr:to>
          <xdr:col>30</xdr:col>
          <xdr:colOff>0</xdr:colOff>
          <xdr:row>28</xdr:row>
          <xdr:rowOff>161925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29</xdr:row>
          <xdr:rowOff>0</xdr:rowOff>
        </xdr:from>
        <xdr:to>
          <xdr:col>30</xdr:col>
          <xdr:colOff>0</xdr:colOff>
          <xdr:row>29</xdr:row>
          <xdr:rowOff>161925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30</xdr:row>
          <xdr:rowOff>0</xdr:rowOff>
        </xdr:from>
        <xdr:to>
          <xdr:col>30</xdr:col>
          <xdr:colOff>0</xdr:colOff>
          <xdr:row>30</xdr:row>
          <xdr:rowOff>161925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31</xdr:row>
          <xdr:rowOff>0</xdr:rowOff>
        </xdr:from>
        <xdr:to>
          <xdr:col>30</xdr:col>
          <xdr:colOff>0</xdr:colOff>
          <xdr:row>31</xdr:row>
          <xdr:rowOff>161925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32</xdr:row>
          <xdr:rowOff>0</xdr:rowOff>
        </xdr:from>
        <xdr:to>
          <xdr:col>30</xdr:col>
          <xdr:colOff>0</xdr:colOff>
          <xdr:row>32</xdr:row>
          <xdr:rowOff>161925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33</xdr:row>
          <xdr:rowOff>0</xdr:rowOff>
        </xdr:from>
        <xdr:to>
          <xdr:col>30</xdr:col>
          <xdr:colOff>0</xdr:colOff>
          <xdr:row>33</xdr:row>
          <xdr:rowOff>161925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34</xdr:row>
          <xdr:rowOff>0</xdr:rowOff>
        </xdr:from>
        <xdr:to>
          <xdr:col>30</xdr:col>
          <xdr:colOff>0</xdr:colOff>
          <xdr:row>34</xdr:row>
          <xdr:rowOff>161925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35</xdr:row>
          <xdr:rowOff>0</xdr:rowOff>
        </xdr:from>
        <xdr:to>
          <xdr:col>30</xdr:col>
          <xdr:colOff>0</xdr:colOff>
          <xdr:row>35</xdr:row>
          <xdr:rowOff>161925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36</xdr:row>
          <xdr:rowOff>0</xdr:rowOff>
        </xdr:from>
        <xdr:to>
          <xdr:col>30</xdr:col>
          <xdr:colOff>0</xdr:colOff>
          <xdr:row>36</xdr:row>
          <xdr:rowOff>161925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37</xdr:row>
          <xdr:rowOff>0</xdr:rowOff>
        </xdr:from>
        <xdr:to>
          <xdr:col>30</xdr:col>
          <xdr:colOff>0</xdr:colOff>
          <xdr:row>37</xdr:row>
          <xdr:rowOff>161925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38</xdr:row>
          <xdr:rowOff>0</xdr:rowOff>
        </xdr:from>
        <xdr:to>
          <xdr:col>30</xdr:col>
          <xdr:colOff>0</xdr:colOff>
          <xdr:row>38</xdr:row>
          <xdr:rowOff>161925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39</xdr:row>
          <xdr:rowOff>0</xdr:rowOff>
        </xdr:from>
        <xdr:to>
          <xdr:col>30</xdr:col>
          <xdr:colOff>0</xdr:colOff>
          <xdr:row>39</xdr:row>
          <xdr:rowOff>161925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40</xdr:row>
          <xdr:rowOff>0</xdr:rowOff>
        </xdr:from>
        <xdr:to>
          <xdr:col>30</xdr:col>
          <xdr:colOff>0</xdr:colOff>
          <xdr:row>40</xdr:row>
          <xdr:rowOff>161925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41</xdr:row>
          <xdr:rowOff>0</xdr:rowOff>
        </xdr:from>
        <xdr:to>
          <xdr:col>30</xdr:col>
          <xdr:colOff>0</xdr:colOff>
          <xdr:row>41</xdr:row>
          <xdr:rowOff>161925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42</xdr:row>
          <xdr:rowOff>0</xdr:rowOff>
        </xdr:from>
        <xdr:to>
          <xdr:col>30</xdr:col>
          <xdr:colOff>0</xdr:colOff>
          <xdr:row>42</xdr:row>
          <xdr:rowOff>161925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43</xdr:row>
          <xdr:rowOff>0</xdr:rowOff>
        </xdr:from>
        <xdr:to>
          <xdr:col>30</xdr:col>
          <xdr:colOff>0</xdr:colOff>
          <xdr:row>43</xdr:row>
          <xdr:rowOff>161925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44</xdr:row>
          <xdr:rowOff>0</xdr:rowOff>
        </xdr:from>
        <xdr:to>
          <xdr:col>30</xdr:col>
          <xdr:colOff>0</xdr:colOff>
          <xdr:row>44</xdr:row>
          <xdr:rowOff>161925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45</xdr:row>
          <xdr:rowOff>0</xdr:rowOff>
        </xdr:from>
        <xdr:to>
          <xdr:col>30</xdr:col>
          <xdr:colOff>0</xdr:colOff>
          <xdr:row>45</xdr:row>
          <xdr:rowOff>161925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46</xdr:row>
          <xdr:rowOff>0</xdr:rowOff>
        </xdr:from>
        <xdr:to>
          <xdr:col>30</xdr:col>
          <xdr:colOff>0</xdr:colOff>
          <xdr:row>46</xdr:row>
          <xdr:rowOff>161925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47</xdr:row>
          <xdr:rowOff>0</xdr:rowOff>
        </xdr:from>
        <xdr:to>
          <xdr:col>30</xdr:col>
          <xdr:colOff>0</xdr:colOff>
          <xdr:row>47</xdr:row>
          <xdr:rowOff>161925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48</xdr:row>
          <xdr:rowOff>0</xdr:rowOff>
        </xdr:from>
        <xdr:to>
          <xdr:col>30</xdr:col>
          <xdr:colOff>0</xdr:colOff>
          <xdr:row>48</xdr:row>
          <xdr:rowOff>161925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49</xdr:row>
          <xdr:rowOff>0</xdr:rowOff>
        </xdr:from>
        <xdr:to>
          <xdr:col>30</xdr:col>
          <xdr:colOff>0</xdr:colOff>
          <xdr:row>49</xdr:row>
          <xdr:rowOff>161925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50</xdr:row>
          <xdr:rowOff>0</xdr:rowOff>
        </xdr:from>
        <xdr:to>
          <xdr:col>30</xdr:col>
          <xdr:colOff>0</xdr:colOff>
          <xdr:row>50</xdr:row>
          <xdr:rowOff>161925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51</xdr:row>
          <xdr:rowOff>0</xdr:rowOff>
        </xdr:from>
        <xdr:to>
          <xdr:col>30</xdr:col>
          <xdr:colOff>0</xdr:colOff>
          <xdr:row>51</xdr:row>
          <xdr:rowOff>161925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52</xdr:row>
          <xdr:rowOff>0</xdr:rowOff>
        </xdr:from>
        <xdr:to>
          <xdr:col>30</xdr:col>
          <xdr:colOff>0</xdr:colOff>
          <xdr:row>52</xdr:row>
          <xdr:rowOff>161925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53</xdr:row>
          <xdr:rowOff>0</xdr:rowOff>
        </xdr:from>
        <xdr:to>
          <xdr:col>30</xdr:col>
          <xdr:colOff>0</xdr:colOff>
          <xdr:row>53</xdr:row>
          <xdr:rowOff>161925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54</xdr:row>
          <xdr:rowOff>0</xdr:rowOff>
        </xdr:from>
        <xdr:to>
          <xdr:col>30</xdr:col>
          <xdr:colOff>0</xdr:colOff>
          <xdr:row>54</xdr:row>
          <xdr:rowOff>161925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55</xdr:row>
          <xdr:rowOff>0</xdr:rowOff>
        </xdr:from>
        <xdr:to>
          <xdr:col>30</xdr:col>
          <xdr:colOff>0</xdr:colOff>
          <xdr:row>55</xdr:row>
          <xdr:rowOff>161925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56</xdr:row>
          <xdr:rowOff>0</xdr:rowOff>
        </xdr:from>
        <xdr:to>
          <xdr:col>30</xdr:col>
          <xdr:colOff>0</xdr:colOff>
          <xdr:row>56</xdr:row>
          <xdr:rowOff>161925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57</xdr:row>
          <xdr:rowOff>0</xdr:rowOff>
        </xdr:from>
        <xdr:to>
          <xdr:col>30</xdr:col>
          <xdr:colOff>0</xdr:colOff>
          <xdr:row>57</xdr:row>
          <xdr:rowOff>161925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58</xdr:row>
          <xdr:rowOff>0</xdr:rowOff>
        </xdr:from>
        <xdr:to>
          <xdr:col>30</xdr:col>
          <xdr:colOff>0</xdr:colOff>
          <xdr:row>58</xdr:row>
          <xdr:rowOff>161925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59</xdr:row>
          <xdr:rowOff>0</xdr:rowOff>
        </xdr:from>
        <xdr:to>
          <xdr:col>30</xdr:col>
          <xdr:colOff>0</xdr:colOff>
          <xdr:row>59</xdr:row>
          <xdr:rowOff>161925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60</xdr:row>
          <xdr:rowOff>0</xdr:rowOff>
        </xdr:from>
        <xdr:to>
          <xdr:col>30</xdr:col>
          <xdr:colOff>0</xdr:colOff>
          <xdr:row>60</xdr:row>
          <xdr:rowOff>161925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61</xdr:row>
          <xdr:rowOff>0</xdr:rowOff>
        </xdr:from>
        <xdr:to>
          <xdr:col>30</xdr:col>
          <xdr:colOff>0</xdr:colOff>
          <xdr:row>61</xdr:row>
          <xdr:rowOff>161925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62</xdr:row>
          <xdr:rowOff>0</xdr:rowOff>
        </xdr:from>
        <xdr:to>
          <xdr:col>30</xdr:col>
          <xdr:colOff>0</xdr:colOff>
          <xdr:row>62</xdr:row>
          <xdr:rowOff>161925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63</xdr:row>
          <xdr:rowOff>0</xdr:rowOff>
        </xdr:from>
        <xdr:to>
          <xdr:col>30</xdr:col>
          <xdr:colOff>0</xdr:colOff>
          <xdr:row>63</xdr:row>
          <xdr:rowOff>161925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64</xdr:row>
          <xdr:rowOff>0</xdr:rowOff>
        </xdr:from>
        <xdr:to>
          <xdr:col>30</xdr:col>
          <xdr:colOff>0</xdr:colOff>
          <xdr:row>64</xdr:row>
          <xdr:rowOff>161925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65</xdr:row>
          <xdr:rowOff>0</xdr:rowOff>
        </xdr:from>
        <xdr:to>
          <xdr:col>30</xdr:col>
          <xdr:colOff>0</xdr:colOff>
          <xdr:row>65</xdr:row>
          <xdr:rowOff>161925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66</xdr:row>
          <xdr:rowOff>0</xdr:rowOff>
        </xdr:from>
        <xdr:to>
          <xdr:col>30</xdr:col>
          <xdr:colOff>0</xdr:colOff>
          <xdr:row>66</xdr:row>
          <xdr:rowOff>161925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67</xdr:row>
          <xdr:rowOff>0</xdr:rowOff>
        </xdr:from>
        <xdr:to>
          <xdr:col>30</xdr:col>
          <xdr:colOff>0</xdr:colOff>
          <xdr:row>67</xdr:row>
          <xdr:rowOff>161925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68</xdr:row>
          <xdr:rowOff>0</xdr:rowOff>
        </xdr:from>
        <xdr:to>
          <xdr:col>30</xdr:col>
          <xdr:colOff>0</xdr:colOff>
          <xdr:row>68</xdr:row>
          <xdr:rowOff>161925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69</xdr:row>
          <xdr:rowOff>0</xdr:rowOff>
        </xdr:from>
        <xdr:to>
          <xdr:col>30</xdr:col>
          <xdr:colOff>0</xdr:colOff>
          <xdr:row>69</xdr:row>
          <xdr:rowOff>161925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70</xdr:row>
          <xdr:rowOff>0</xdr:rowOff>
        </xdr:from>
        <xdr:to>
          <xdr:col>30</xdr:col>
          <xdr:colOff>0</xdr:colOff>
          <xdr:row>70</xdr:row>
          <xdr:rowOff>161925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71</xdr:row>
          <xdr:rowOff>0</xdr:rowOff>
        </xdr:from>
        <xdr:to>
          <xdr:col>30</xdr:col>
          <xdr:colOff>0</xdr:colOff>
          <xdr:row>71</xdr:row>
          <xdr:rowOff>161925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72</xdr:row>
          <xdr:rowOff>0</xdr:rowOff>
        </xdr:from>
        <xdr:to>
          <xdr:col>30</xdr:col>
          <xdr:colOff>0</xdr:colOff>
          <xdr:row>72</xdr:row>
          <xdr:rowOff>161925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73</xdr:row>
          <xdr:rowOff>0</xdr:rowOff>
        </xdr:from>
        <xdr:to>
          <xdr:col>30</xdr:col>
          <xdr:colOff>0</xdr:colOff>
          <xdr:row>73</xdr:row>
          <xdr:rowOff>161925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74</xdr:row>
          <xdr:rowOff>0</xdr:rowOff>
        </xdr:from>
        <xdr:to>
          <xdr:col>30</xdr:col>
          <xdr:colOff>0</xdr:colOff>
          <xdr:row>74</xdr:row>
          <xdr:rowOff>161925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75</xdr:row>
          <xdr:rowOff>0</xdr:rowOff>
        </xdr:from>
        <xdr:to>
          <xdr:col>30</xdr:col>
          <xdr:colOff>0</xdr:colOff>
          <xdr:row>75</xdr:row>
          <xdr:rowOff>161925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76</xdr:row>
          <xdr:rowOff>0</xdr:rowOff>
        </xdr:from>
        <xdr:to>
          <xdr:col>30</xdr:col>
          <xdr:colOff>0</xdr:colOff>
          <xdr:row>76</xdr:row>
          <xdr:rowOff>161925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77</xdr:row>
          <xdr:rowOff>0</xdr:rowOff>
        </xdr:from>
        <xdr:to>
          <xdr:col>30</xdr:col>
          <xdr:colOff>0</xdr:colOff>
          <xdr:row>77</xdr:row>
          <xdr:rowOff>161925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78</xdr:row>
          <xdr:rowOff>0</xdr:rowOff>
        </xdr:from>
        <xdr:to>
          <xdr:col>30</xdr:col>
          <xdr:colOff>0</xdr:colOff>
          <xdr:row>78</xdr:row>
          <xdr:rowOff>161925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79</xdr:row>
          <xdr:rowOff>0</xdr:rowOff>
        </xdr:from>
        <xdr:to>
          <xdr:col>30</xdr:col>
          <xdr:colOff>0</xdr:colOff>
          <xdr:row>79</xdr:row>
          <xdr:rowOff>161925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80</xdr:row>
          <xdr:rowOff>0</xdr:rowOff>
        </xdr:from>
        <xdr:to>
          <xdr:col>30</xdr:col>
          <xdr:colOff>0</xdr:colOff>
          <xdr:row>80</xdr:row>
          <xdr:rowOff>161925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81</xdr:row>
          <xdr:rowOff>0</xdr:rowOff>
        </xdr:from>
        <xdr:to>
          <xdr:col>30</xdr:col>
          <xdr:colOff>0</xdr:colOff>
          <xdr:row>81</xdr:row>
          <xdr:rowOff>161925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2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82</xdr:row>
          <xdr:rowOff>0</xdr:rowOff>
        </xdr:from>
        <xdr:to>
          <xdr:col>30</xdr:col>
          <xdr:colOff>0</xdr:colOff>
          <xdr:row>82</xdr:row>
          <xdr:rowOff>161925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83</xdr:row>
          <xdr:rowOff>0</xdr:rowOff>
        </xdr:from>
        <xdr:to>
          <xdr:col>30</xdr:col>
          <xdr:colOff>0</xdr:colOff>
          <xdr:row>83</xdr:row>
          <xdr:rowOff>161925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84</xdr:row>
          <xdr:rowOff>0</xdr:rowOff>
        </xdr:from>
        <xdr:to>
          <xdr:col>30</xdr:col>
          <xdr:colOff>0</xdr:colOff>
          <xdr:row>84</xdr:row>
          <xdr:rowOff>161925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85</xdr:row>
          <xdr:rowOff>0</xdr:rowOff>
        </xdr:from>
        <xdr:to>
          <xdr:col>30</xdr:col>
          <xdr:colOff>0</xdr:colOff>
          <xdr:row>85</xdr:row>
          <xdr:rowOff>161925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86</xdr:row>
          <xdr:rowOff>0</xdr:rowOff>
        </xdr:from>
        <xdr:to>
          <xdr:col>30</xdr:col>
          <xdr:colOff>0</xdr:colOff>
          <xdr:row>86</xdr:row>
          <xdr:rowOff>161925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87</xdr:row>
          <xdr:rowOff>0</xdr:rowOff>
        </xdr:from>
        <xdr:to>
          <xdr:col>30</xdr:col>
          <xdr:colOff>0</xdr:colOff>
          <xdr:row>87</xdr:row>
          <xdr:rowOff>161925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88</xdr:row>
          <xdr:rowOff>0</xdr:rowOff>
        </xdr:from>
        <xdr:to>
          <xdr:col>30</xdr:col>
          <xdr:colOff>0</xdr:colOff>
          <xdr:row>88</xdr:row>
          <xdr:rowOff>161925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89</xdr:row>
          <xdr:rowOff>0</xdr:rowOff>
        </xdr:from>
        <xdr:to>
          <xdr:col>30</xdr:col>
          <xdr:colOff>0</xdr:colOff>
          <xdr:row>89</xdr:row>
          <xdr:rowOff>161925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90</xdr:row>
          <xdr:rowOff>0</xdr:rowOff>
        </xdr:from>
        <xdr:to>
          <xdr:col>30</xdr:col>
          <xdr:colOff>0</xdr:colOff>
          <xdr:row>90</xdr:row>
          <xdr:rowOff>161925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91</xdr:row>
          <xdr:rowOff>0</xdr:rowOff>
        </xdr:from>
        <xdr:to>
          <xdr:col>30</xdr:col>
          <xdr:colOff>0</xdr:colOff>
          <xdr:row>91</xdr:row>
          <xdr:rowOff>161925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92</xdr:row>
          <xdr:rowOff>0</xdr:rowOff>
        </xdr:from>
        <xdr:to>
          <xdr:col>30</xdr:col>
          <xdr:colOff>0</xdr:colOff>
          <xdr:row>92</xdr:row>
          <xdr:rowOff>161925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93</xdr:row>
          <xdr:rowOff>0</xdr:rowOff>
        </xdr:from>
        <xdr:to>
          <xdr:col>30</xdr:col>
          <xdr:colOff>0</xdr:colOff>
          <xdr:row>93</xdr:row>
          <xdr:rowOff>161925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94</xdr:row>
          <xdr:rowOff>0</xdr:rowOff>
        </xdr:from>
        <xdr:to>
          <xdr:col>30</xdr:col>
          <xdr:colOff>0</xdr:colOff>
          <xdr:row>94</xdr:row>
          <xdr:rowOff>161925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95</xdr:row>
          <xdr:rowOff>0</xdr:rowOff>
        </xdr:from>
        <xdr:to>
          <xdr:col>30</xdr:col>
          <xdr:colOff>0</xdr:colOff>
          <xdr:row>95</xdr:row>
          <xdr:rowOff>161925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96</xdr:row>
          <xdr:rowOff>0</xdr:rowOff>
        </xdr:from>
        <xdr:to>
          <xdr:col>30</xdr:col>
          <xdr:colOff>0</xdr:colOff>
          <xdr:row>96</xdr:row>
          <xdr:rowOff>161925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2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97</xdr:row>
          <xdr:rowOff>0</xdr:rowOff>
        </xdr:from>
        <xdr:to>
          <xdr:col>30</xdr:col>
          <xdr:colOff>0</xdr:colOff>
          <xdr:row>97</xdr:row>
          <xdr:rowOff>161925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98</xdr:row>
          <xdr:rowOff>0</xdr:rowOff>
        </xdr:from>
        <xdr:to>
          <xdr:col>30</xdr:col>
          <xdr:colOff>0</xdr:colOff>
          <xdr:row>98</xdr:row>
          <xdr:rowOff>161925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99</xdr:row>
          <xdr:rowOff>0</xdr:rowOff>
        </xdr:from>
        <xdr:to>
          <xdr:col>30</xdr:col>
          <xdr:colOff>0</xdr:colOff>
          <xdr:row>99</xdr:row>
          <xdr:rowOff>161925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2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100</xdr:row>
          <xdr:rowOff>0</xdr:rowOff>
        </xdr:from>
        <xdr:to>
          <xdr:col>30</xdr:col>
          <xdr:colOff>0</xdr:colOff>
          <xdr:row>100</xdr:row>
          <xdr:rowOff>161925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101</xdr:row>
          <xdr:rowOff>0</xdr:rowOff>
        </xdr:from>
        <xdr:to>
          <xdr:col>30</xdr:col>
          <xdr:colOff>0</xdr:colOff>
          <xdr:row>101</xdr:row>
          <xdr:rowOff>161925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102</xdr:row>
          <xdr:rowOff>0</xdr:rowOff>
        </xdr:from>
        <xdr:to>
          <xdr:col>30</xdr:col>
          <xdr:colOff>0</xdr:colOff>
          <xdr:row>102</xdr:row>
          <xdr:rowOff>161925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103</xdr:row>
          <xdr:rowOff>0</xdr:rowOff>
        </xdr:from>
        <xdr:to>
          <xdr:col>30</xdr:col>
          <xdr:colOff>0</xdr:colOff>
          <xdr:row>103</xdr:row>
          <xdr:rowOff>161925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104</xdr:row>
          <xdr:rowOff>0</xdr:rowOff>
        </xdr:from>
        <xdr:to>
          <xdr:col>30</xdr:col>
          <xdr:colOff>0</xdr:colOff>
          <xdr:row>104</xdr:row>
          <xdr:rowOff>161925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105</xdr:row>
          <xdr:rowOff>0</xdr:rowOff>
        </xdr:from>
        <xdr:to>
          <xdr:col>30</xdr:col>
          <xdr:colOff>0</xdr:colOff>
          <xdr:row>105</xdr:row>
          <xdr:rowOff>161925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2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</xdr:row>
          <xdr:rowOff>0</xdr:rowOff>
        </xdr:from>
        <xdr:to>
          <xdr:col>31</xdr:col>
          <xdr:colOff>0</xdr:colOff>
          <xdr:row>8</xdr:row>
          <xdr:rowOff>161925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2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</xdr:row>
          <xdr:rowOff>0</xdr:rowOff>
        </xdr:from>
        <xdr:to>
          <xdr:col>31</xdr:col>
          <xdr:colOff>0</xdr:colOff>
          <xdr:row>9</xdr:row>
          <xdr:rowOff>161925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10</xdr:row>
          <xdr:rowOff>0</xdr:rowOff>
        </xdr:from>
        <xdr:to>
          <xdr:col>31</xdr:col>
          <xdr:colOff>0</xdr:colOff>
          <xdr:row>10</xdr:row>
          <xdr:rowOff>161925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2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11</xdr:row>
          <xdr:rowOff>0</xdr:rowOff>
        </xdr:from>
        <xdr:to>
          <xdr:col>31</xdr:col>
          <xdr:colOff>0</xdr:colOff>
          <xdr:row>11</xdr:row>
          <xdr:rowOff>161925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2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12</xdr:row>
          <xdr:rowOff>0</xdr:rowOff>
        </xdr:from>
        <xdr:to>
          <xdr:col>31</xdr:col>
          <xdr:colOff>0</xdr:colOff>
          <xdr:row>12</xdr:row>
          <xdr:rowOff>161925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13</xdr:row>
          <xdr:rowOff>0</xdr:rowOff>
        </xdr:from>
        <xdr:to>
          <xdr:col>31</xdr:col>
          <xdr:colOff>0</xdr:colOff>
          <xdr:row>13</xdr:row>
          <xdr:rowOff>161925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2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14</xdr:row>
          <xdr:rowOff>0</xdr:rowOff>
        </xdr:from>
        <xdr:to>
          <xdr:col>31</xdr:col>
          <xdr:colOff>0</xdr:colOff>
          <xdr:row>14</xdr:row>
          <xdr:rowOff>161925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2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15</xdr:row>
          <xdr:rowOff>0</xdr:rowOff>
        </xdr:from>
        <xdr:to>
          <xdr:col>31</xdr:col>
          <xdr:colOff>0</xdr:colOff>
          <xdr:row>15</xdr:row>
          <xdr:rowOff>161925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2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16</xdr:row>
          <xdr:rowOff>0</xdr:rowOff>
        </xdr:from>
        <xdr:to>
          <xdr:col>31</xdr:col>
          <xdr:colOff>0</xdr:colOff>
          <xdr:row>16</xdr:row>
          <xdr:rowOff>161925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2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17</xdr:row>
          <xdr:rowOff>0</xdr:rowOff>
        </xdr:from>
        <xdr:to>
          <xdr:col>31</xdr:col>
          <xdr:colOff>0</xdr:colOff>
          <xdr:row>17</xdr:row>
          <xdr:rowOff>161925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2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18</xdr:row>
          <xdr:rowOff>0</xdr:rowOff>
        </xdr:from>
        <xdr:to>
          <xdr:col>31</xdr:col>
          <xdr:colOff>0</xdr:colOff>
          <xdr:row>18</xdr:row>
          <xdr:rowOff>161925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2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19</xdr:row>
          <xdr:rowOff>0</xdr:rowOff>
        </xdr:from>
        <xdr:to>
          <xdr:col>31</xdr:col>
          <xdr:colOff>0</xdr:colOff>
          <xdr:row>19</xdr:row>
          <xdr:rowOff>161925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2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20</xdr:row>
          <xdr:rowOff>0</xdr:rowOff>
        </xdr:from>
        <xdr:to>
          <xdr:col>31</xdr:col>
          <xdr:colOff>0</xdr:colOff>
          <xdr:row>20</xdr:row>
          <xdr:rowOff>161925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2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21</xdr:row>
          <xdr:rowOff>0</xdr:rowOff>
        </xdr:from>
        <xdr:to>
          <xdr:col>31</xdr:col>
          <xdr:colOff>0</xdr:colOff>
          <xdr:row>21</xdr:row>
          <xdr:rowOff>161925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2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22</xdr:row>
          <xdr:rowOff>0</xdr:rowOff>
        </xdr:from>
        <xdr:to>
          <xdr:col>31</xdr:col>
          <xdr:colOff>0</xdr:colOff>
          <xdr:row>22</xdr:row>
          <xdr:rowOff>161925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2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23</xdr:row>
          <xdr:rowOff>0</xdr:rowOff>
        </xdr:from>
        <xdr:to>
          <xdr:col>31</xdr:col>
          <xdr:colOff>0</xdr:colOff>
          <xdr:row>23</xdr:row>
          <xdr:rowOff>161925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2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24</xdr:row>
          <xdr:rowOff>0</xdr:rowOff>
        </xdr:from>
        <xdr:to>
          <xdr:col>31</xdr:col>
          <xdr:colOff>0</xdr:colOff>
          <xdr:row>24</xdr:row>
          <xdr:rowOff>161925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2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25</xdr:row>
          <xdr:rowOff>0</xdr:rowOff>
        </xdr:from>
        <xdr:to>
          <xdr:col>31</xdr:col>
          <xdr:colOff>0</xdr:colOff>
          <xdr:row>25</xdr:row>
          <xdr:rowOff>161925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2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26</xdr:row>
          <xdr:rowOff>0</xdr:rowOff>
        </xdr:from>
        <xdr:to>
          <xdr:col>31</xdr:col>
          <xdr:colOff>0</xdr:colOff>
          <xdr:row>26</xdr:row>
          <xdr:rowOff>161925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2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27</xdr:row>
          <xdr:rowOff>0</xdr:rowOff>
        </xdr:from>
        <xdr:to>
          <xdr:col>31</xdr:col>
          <xdr:colOff>0</xdr:colOff>
          <xdr:row>27</xdr:row>
          <xdr:rowOff>161925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2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28</xdr:row>
          <xdr:rowOff>0</xdr:rowOff>
        </xdr:from>
        <xdr:to>
          <xdr:col>31</xdr:col>
          <xdr:colOff>0</xdr:colOff>
          <xdr:row>28</xdr:row>
          <xdr:rowOff>161925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2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29</xdr:row>
          <xdr:rowOff>0</xdr:rowOff>
        </xdr:from>
        <xdr:to>
          <xdr:col>31</xdr:col>
          <xdr:colOff>0</xdr:colOff>
          <xdr:row>29</xdr:row>
          <xdr:rowOff>161925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2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30</xdr:row>
          <xdr:rowOff>0</xdr:rowOff>
        </xdr:from>
        <xdr:to>
          <xdr:col>31</xdr:col>
          <xdr:colOff>0</xdr:colOff>
          <xdr:row>30</xdr:row>
          <xdr:rowOff>161925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2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31</xdr:row>
          <xdr:rowOff>0</xdr:rowOff>
        </xdr:from>
        <xdr:to>
          <xdr:col>31</xdr:col>
          <xdr:colOff>0</xdr:colOff>
          <xdr:row>31</xdr:row>
          <xdr:rowOff>161925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2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32</xdr:row>
          <xdr:rowOff>0</xdr:rowOff>
        </xdr:from>
        <xdr:to>
          <xdr:col>31</xdr:col>
          <xdr:colOff>0</xdr:colOff>
          <xdr:row>32</xdr:row>
          <xdr:rowOff>161925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2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33</xdr:row>
          <xdr:rowOff>0</xdr:rowOff>
        </xdr:from>
        <xdr:to>
          <xdr:col>31</xdr:col>
          <xdr:colOff>0</xdr:colOff>
          <xdr:row>33</xdr:row>
          <xdr:rowOff>161925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2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34</xdr:row>
          <xdr:rowOff>0</xdr:rowOff>
        </xdr:from>
        <xdr:to>
          <xdr:col>31</xdr:col>
          <xdr:colOff>0</xdr:colOff>
          <xdr:row>34</xdr:row>
          <xdr:rowOff>161925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2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35</xdr:row>
          <xdr:rowOff>0</xdr:rowOff>
        </xdr:from>
        <xdr:to>
          <xdr:col>31</xdr:col>
          <xdr:colOff>0</xdr:colOff>
          <xdr:row>35</xdr:row>
          <xdr:rowOff>161925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2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36</xdr:row>
          <xdr:rowOff>0</xdr:rowOff>
        </xdr:from>
        <xdr:to>
          <xdr:col>31</xdr:col>
          <xdr:colOff>0</xdr:colOff>
          <xdr:row>36</xdr:row>
          <xdr:rowOff>161925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2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37</xdr:row>
          <xdr:rowOff>0</xdr:rowOff>
        </xdr:from>
        <xdr:to>
          <xdr:col>31</xdr:col>
          <xdr:colOff>0</xdr:colOff>
          <xdr:row>37</xdr:row>
          <xdr:rowOff>161925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2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38</xdr:row>
          <xdr:rowOff>0</xdr:rowOff>
        </xdr:from>
        <xdr:to>
          <xdr:col>31</xdr:col>
          <xdr:colOff>0</xdr:colOff>
          <xdr:row>38</xdr:row>
          <xdr:rowOff>161925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2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39</xdr:row>
          <xdr:rowOff>0</xdr:rowOff>
        </xdr:from>
        <xdr:to>
          <xdr:col>31</xdr:col>
          <xdr:colOff>0</xdr:colOff>
          <xdr:row>39</xdr:row>
          <xdr:rowOff>161925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2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40</xdr:row>
          <xdr:rowOff>0</xdr:rowOff>
        </xdr:from>
        <xdr:to>
          <xdr:col>31</xdr:col>
          <xdr:colOff>0</xdr:colOff>
          <xdr:row>40</xdr:row>
          <xdr:rowOff>161925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2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41</xdr:row>
          <xdr:rowOff>0</xdr:rowOff>
        </xdr:from>
        <xdr:to>
          <xdr:col>31</xdr:col>
          <xdr:colOff>0</xdr:colOff>
          <xdr:row>41</xdr:row>
          <xdr:rowOff>161925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2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42</xdr:row>
          <xdr:rowOff>0</xdr:rowOff>
        </xdr:from>
        <xdr:to>
          <xdr:col>31</xdr:col>
          <xdr:colOff>0</xdr:colOff>
          <xdr:row>42</xdr:row>
          <xdr:rowOff>161925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2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43</xdr:row>
          <xdr:rowOff>0</xdr:rowOff>
        </xdr:from>
        <xdr:to>
          <xdr:col>31</xdr:col>
          <xdr:colOff>0</xdr:colOff>
          <xdr:row>43</xdr:row>
          <xdr:rowOff>161925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2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44</xdr:row>
          <xdr:rowOff>0</xdr:rowOff>
        </xdr:from>
        <xdr:to>
          <xdr:col>31</xdr:col>
          <xdr:colOff>0</xdr:colOff>
          <xdr:row>44</xdr:row>
          <xdr:rowOff>161925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2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45</xdr:row>
          <xdr:rowOff>0</xdr:rowOff>
        </xdr:from>
        <xdr:to>
          <xdr:col>31</xdr:col>
          <xdr:colOff>0</xdr:colOff>
          <xdr:row>45</xdr:row>
          <xdr:rowOff>161925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2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46</xdr:row>
          <xdr:rowOff>0</xdr:rowOff>
        </xdr:from>
        <xdr:to>
          <xdr:col>31</xdr:col>
          <xdr:colOff>0</xdr:colOff>
          <xdr:row>46</xdr:row>
          <xdr:rowOff>161925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2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47</xdr:row>
          <xdr:rowOff>0</xdr:rowOff>
        </xdr:from>
        <xdr:to>
          <xdr:col>31</xdr:col>
          <xdr:colOff>0</xdr:colOff>
          <xdr:row>47</xdr:row>
          <xdr:rowOff>161925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2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48</xdr:row>
          <xdr:rowOff>0</xdr:rowOff>
        </xdr:from>
        <xdr:to>
          <xdr:col>31</xdr:col>
          <xdr:colOff>0</xdr:colOff>
          <xdr:row>48</xdr:row>
          <xdr:rowOff>161925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2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49</xdr:row>
          <xdr:rowOff>0</xdr:rowOff>
        </xdr:from>
        <xdr:to>
          <xdr:col>31</xdr:col>
          <xdr:colOff>0</xdr:colOff>
          <xdr:row>49</xdr:row>
          <xdr:rowOff>161925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2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50</xdr:row>
          <xdr:rowOff>0</xdr:rowOff>
        </xdr:from>
        <xdr:to>
          <xdr:col>31</xdr:col>
          <xdr:colOff>0</xdr:colOff>
          <xdr:row>50</xdr:row>
          <xdr:rowOff>161925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2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51</xdr:row>
          <xdr:rowOff>0</xdr:rowOff>
        </xdr:from>
        <xdr:to>
          <xdr:col>31</xdr:col>
          <xdr:colOff>0</xdr:colOff>
          <xdr:row>51</xdr:row>
          <xdr:rowOff>161925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2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52</xdr:row>
          <xdr:rowOff>0</xdr:rowOff>
        </xdr:from>
        <xdr:to>
          <xdr:col>31</xdr:col>
          <xdr:colOff>0</xdr:colOff>
          <xdr:row>52</xdr:row>
          <xdr:rowOff>161925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2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53</xdr:row>
          <xdr:rowOff>0</xdr:rowOff>
        </xdr:from>
        <xdr:to>
          <xdr:col>31</xdr:col>
          <xdr:colOff>0</xdr:colOff>
          <xdr:row>53</xdr:row>
          <xdr:rowOff>161925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2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54</xdr:row>
          <xdr:rowOff>0</xdr:rowOff>
        </xdr:from>
        <xdr:to>
          <xdr:col>31</xdr:col>
          <xdr:colOff>0</xdr:colOff>
          <xdr:row>54</xdr:row>
          <xdr:rowOff>161925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2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55</xdr:row>
          <xdr:rowOff>0</xdr:rowOff>
        </xdr:from>
        <xdr:to>
          <xdr:col>31</xdr:col>
          <xdr:colOff>0</xdr:colOff>
          <xdr:row>55</xdr:row>
          <xdr:rowOff>161925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2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56</xdr:row>
          <xdr:rowOff>0</xdr:rowOff>
        </xdr:from>
        <xdr:to>
          <xdr:col>31</xdr:col>
          <xdr:colOff>0</xdr:colOff>
          <xdr:row>56</xdr:row>
          <xdr:rowOff>161925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2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57</xdr:row>
          <xdr:rowOff>0</xdr:rowOff>
        </xdr:from>
        <xdr:to>
          <xdr:col>31</xdr:col>
          <xdr:colOff>0</xdr:colOff>
          <xdr:row>57</xdr:row>
          <xdr:rowOff>161925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2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58</xdr:row>
          <xdr:rowOff>0</xdr:rowOff>
        </xdr:from>
        <xdr:to>
          <xdr:col>31</xdr:col>
          <xdr:colOff>0</xdr:colOff>
          <xdr:row>58</xdr:row>
          <xdr:rowOff>161925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2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59</xdr:row>
          <xdr:rowOff>0</xdr:rowOff>
        </xdr:from>
        <xdr:to>
          <xdr:col>31</xdr:col>
          <xdr:colOff>0</xdr:colOff>
          <xdr:row>59</xdr:row>
          <xdr:rowOff>161925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2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60</xdr:row>
          <xdr:rowOff>0</xdr:rowOff>
        </xdr:from>
        <xdr:to>
          <xdr:col>31</xdr:col>
          <xdr:colOff>0</xdr:colOff>
          <xdr:row>60</xdr:row>
          <xdr:rowOff>161925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2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61</xdr:row>
          <xdr:rowOff>0</xdr:rowOff>
        </xdr:from>
        <xdr:to>
          <xdr:col>31</xdr:col>
          <xdr:colOff>0</xdr:colOff>
          <xdr:row>61</xdr:row>
          <xdr:rowOff>161925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2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62</xdr:row>
          <xdr:rowOff>0</xdr:rowOff>
        </xdr:from>
        <xdr:to>
          <xdr:col>31</xdr:col>
          <xdr:colOff>0</xdr:colOff>
          <xdr:row>62</xdr:row>
          <xdr:rowOff>161925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2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63</xdr:row>
          <xdr:rowOff>0</xdr:rowOff>
        </xdr:from>
        <xdr:to>
          <xdr:col>31</xdr:col>
          <xdr:colOff>0</xdr:colOff>
          <xdr:row>63</xdr:row>
          <xdr:rowOff>161925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2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64</xdr:row>
          <xdr:rowOff>0</xdr:rowOff>
        </xdr:from>
        <xdr:to>
          <xdr:col>31</xdr:col>
          <xdr:colOff>0</xdr:colOff>
          <xdr:row>64</xdr:row>
          <xdr:rowOff>161925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2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65</xdr:row>
          <xdr:rowOff>0</xdr:rowOff>
        </xdr:from>
        <xdr:to>
          <xdr:col>31</xdr:col>
          <xdr:colOff>0</xdr:colOff>
          <xdr:row>65</xdr:row>
          <xdr:rowOff>161925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2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66</xdr:row>
          <xdr:rowOff>0</xdr:rowOff>
        </xdr:from>
        <xdr:to>
          <xdr:col>31</xdr:col>
          <xdr:colOff>0</xdr:colOff>
          <xdr:row>66</xdr:row>
          <xdr:rowOff>161925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2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67</xdr:row>
          <xdr:rowOff>0</xdr:rowOff>
        </xdr:from>
        <xdr:to>
          <xdr:col>31</xdr:col>
          <xdr:colOff>0</xdr:colOff>
          <xdr:row>67</xdr:row>
          <xdr:rowOff>161925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2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68</xdr:row>
          <xdr:rowOff>0</xdr:rowOff>
        </xdr:from>
        <xdr:to>
          <xdr:col>31</xdr:col>
          <xdr:colOff>0</xdr:colOff>
          <xdr:row>68</xdr:row>
          <xdr:rowOff>161925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2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69</xdr:row>
          <xdr:rowOff>0</xdr:rowOff>
        </xdr:from>
        <xdr:to>
          <xdr:col>31</xdr:col>
          <xdr:colOff>0</xdr:colOff>
          <xdr:row>69</xdr:row>
          <xdr:rowOff>161925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2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70</xdr:row>
          <xdr:rowOff>0</xdr:rowOff>
        </xdr:from>
        <xdr:to>
          <xdr:col>31</xdr:col>
          <xdr:colOff>0</xdr:colOff>
          <xdr:row>70</xdr:row>
          <xdr:rowOff>161925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2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71</xdr:row>
          <xdr:rowOff>0</xdr:rowOff>
        </xdr:from>
        <xdr:to>
          <xdr:col>31</xdr:col>
          <xdr:colOff>0</xdr:colOff>
          <xdr:row>71</xdr:row>
          <xdr:rowOff>161925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2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72</xdr:row>
          <xdr:rowOff>0</xdr:rowOff>
        </xdr:from>
        <xdr:to>
          <xdr:col>31</xdr:col>
          <xdr:colOff>0</xdr:colOff>
          <xdr:row>72</xdr:row>
          <xdr:rowOff>161925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2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73</xdr:row>
          <xdr:rowOff>0</xdr:rowOff>
        </xdr:from>
        <xdr:to>
          <xdr:col>31</xdr:col>
          <xdr:colOff>0</xdr:colOff>
          <xdr:row>73</xdr:row>
          <xdr:rowOff>161925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2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74</xdr:row>
          <xdr:rowOff>0</xdr:rowOff>
        </xdr:from>
        <xdr:to>
          <xdr:col>31</xdr:col>
          <xdr:colOff>0</xdr:colOff>
          <xdr:row>74</xdr:row>
          <xdr:rowOff>161925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2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75</xdr:row>
          <xdr:rowOff>0</xdr:rowOff>
        </xdr:from>
        <xdr:to>
          <xdr:col>31</xdr:col>
          <xdr:colOff>0</xdr:colOff>
          <xdr:row>75</xdr:row>
          <xdr:rowOff>161925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2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76</xdr:row>
          <xdr:rowOff>0</xdr:rowOff>
        </xdr:from>
        <xdr:to>
          <xdr:col>31</xdr:col>
          <xdr:colOff>0</xdr:colOff>
          <xdr:row>76</xdr:row>
          <xdr:rowOff>161925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2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77</xdr:row>
          <xdr:rowOff>0</xdr:rowOff>
        </xdr:from>
        <xdr:to>
          <xdr:col>31</xdr:col>
          <xdr:colOff>0</xdr:colOff>
          <xdr:row>77</xdr:row>
          <xdr:rowOff>161925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2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78</xdr:row>
          <xdr:rowOff>0</xdr:rowOff>
        </xdr:from>
        <xdr:to>
          <xdr:col>31</xdr:col>
          <xdr:colOff>0</xdr:colOff>
          <xdr:row>78</xdr:row>
          <xdr:rowOff>161925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2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79</xdr:row>
          <xdr:rowOff>0</xdr:rowOff>
        </xdr:from>
        <xdr:to>
          <xdr:col>31</xdr:col>
          <xdr:colOff>0</xdr:colOff>
          <xdr:row>79</xdr:row>
          <xdr:rowOff>161925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2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80</xdr:row>
          <xdr:rowOff>0</xdr:rowOff>
        </xdr:from>
        <xdr:to>
          <xdr:col>31</xdr:col>
          <xdr:colOff>0</xdr:colOff>
          <xdr:row>80</xdr:row>
          <xdr:rowOff>161925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2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81</xdr:row>
          <xdr:rowOff>0</xdr:rowOff>
        </xdr:from>
        <xdr:to>
          <xdr:col>31</xdr:col>
          <xdr:colOff>0</xdr:colOff>
          <xdr:row>81</xdr:row>
          <xdr:rowOff>161925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2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82</xdr:row>
          <xdr:rowOff>0</xdr:rowOff>
        </xdr:from>
        <xdr:to>
          <xdr:col>31</xdr:col>
          <xdr:colOff>0</xdr:colOff>
          <xdr:row>82</xdr:row>
          <xdr:rowOff>161925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2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83</xdr:row>
          <xdr:rowOff>0</xdr:rowOff>
        </xdr:from>
        <xdr:to>
          <xdr:col>31</xdr:col>
          <xdr:colOff>0</xdr:colOff>
          <xdr:row>83</xdr:row>
          <xdr:rowOff>161925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2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84</xdr:row>
          <xdr:rowOff>0</xdr:rowOff>
        </xdr:from>
        <xdr:to>
          <xdr:col>31</xdr:col>
          <xdr:colOff>0</xdr:colOff>
          <xdr:row>84</xdr:row>
          <xdr:rowOff>161925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2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85</xdr:row>
          <xdr:rowOff>0</xdr:rowOff>
        </xdr:from>
        <xdr:to>
          <xdr:col>31</xdr:col>
          <xdr:colOff>0</xdr:colOff>
          <xdr:row>85</xdr:row>
          <xdr:rowOff>161925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2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86</xdr:row>
          <xdr:rowOff>0</xdr:rowOff>
        </xdr:from>
        <xdr:to>
          <xdr:col>31</xdr:col>
          <xdr:colOff>0</xdr:colOff>
          <xdr:row>86</xdr:row>
          <xdr:rowOff>161925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2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87</xdr:row>
          <xdr:rowOff>0</xdr:rowOff>
        </xdr:from>
        <xdr:to>
          <xdr:col>31</xdr:col>
          <xdr:colOff>0</xdr:colOff>
          <xdr:row>87</xdr:row>
          <xdr:rowOff>161925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2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88</xdr:row>
          <xdr:rowOff>0</xdr:rowOff>
        </xdr:from>
        <xdr:to>
          <xdr:col>31</xdr:col>
          <xdr:colOff>0</xdr:colOff>
          <xdr:row>88</xdr:row>
          <xdr:rowOff>161925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2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89</xdr:row>
          <xdr:rowOff>0</xdr:rowOff>
        </xdr:from>
        <xdr:to>
          <xdr:col>31</xdr:col>
          <xdr:colOff>0</xdr:colOff>
          <xdr:row>89</xdr:row>
          <xdr:rowOff>161925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2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90</xdr:row>
          <xdr:rowOff>0</xdr:rowOff>
        </xdr:from>
        <xdr:to>
          <xdr:col>31</xdr:col>
          <xdr:colOff>0</xdr:colOff>
          <xdr:row>90</xdr:row>
          <xdr:rowOff>161925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2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91</xdr:row>
          <xdr:rowOff>0</xdr:rowOff>
        </xdr:from>
        <xdr:to>
          <xdr:col>31</xdr:col>
          <xdr:colOff>0</xdr:colOff>
          <xdr:row>91</xdr:row>
          <xdr:rowOff>161925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2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92</xdr:row>
          <xdr:rowOff>0</xdr:rowOff>
        </xdr:from>
        <xdr:to>
          <xdr:col>31</xdr:col>
          <xdr:colOff>0</xdr:colOff>
          <xdr:row>92</xdr:row>
          <xdr:rowOff>161925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2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93</xdr:row>
          <xdr:rowOff>0</xdr:rowOff>
        </xdr:from>
        <xdr:to>
          <xdr:col>31</xdr:col>
          <xdr:colOff>0</xdr:colOff>
          <xdr:row>93</xdr:row>
          <xdr:rowOff>161925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2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94</xdr:row>
          <xdr:rowOff>0</xdr:rowOff>
        </xdr:from>
        <xdr:to>
          <xdr:col>31</xdr:col>
          <xdr:colOff>0</xdr:colOff>
          <xdr:row>94</xdr:row>
          <xdr:rowOff>161925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2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95</xdr:row>
          <xdr:rowOff>0</xdr:rowOff>
        </xdr:from>
        <xdr:to>
          <xdr:col>31</xdr:col>
          <xdr:colOff>0</xdr:colOff>
          <xdr:row>95</xdr:row>
          <xdr:rowOff>161925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2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96</xdr:row>
          <xdr:rowOff>0</xdr:rowOff>
        </xdr:from>
        <xdr:to>
          <xdr:col>31</xdr:col>
          <xdr:colOff>0</xdr:colOff>
          <xdr:row>96</xdr:row>
          <xdr:rowOff>161925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2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97</xdr:row>
          <xdr:rowOff>0</xdr:rowOff>
        </xdr:from>
        <xdr:to>
          <xdr:col>31</xdr:col>
          <xdr:colOff>0</xdr:colOff>
          <xdr:row>97</xdr:row>
          <xdr:rowOff>161925</xdr:rowOff>
        </xdr:to>
        <xdr:sp macro="" textlink="">
          <xdr:nvSpPr>
            <xdr:cNvPr id="5332" name="Check Box 212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2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98</xdr:row>
          <xdr:rowOff>0</xdr:rowOff>
        </xdr:from>
        <xdr:to>
          <xdr:col>31</xdr:col>
          <xdr:colOff>0</xdr:colOff>
          <xdr:row>98</xdr:row>
          <xdr:rowOff>161925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2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99</xdr:row>
          <xdr:rowOff>0</xdr:rowOff>
        </xdr:from>
        <xdr:to>
          <xdr:col>31</xdr:col>
          <xdr:colOff>0</xdr:colOff>
          <xdr:row>99</xdr:row>
          <xdr:rowOff>161925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2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100</xdr:row>
          <xdr:rowOff>0</xdr:rowOff>
        </xdr:from>
        <xdr:to>
          <xdr:col>31</xdr:col>
          <xdr:colOff>0</xdr:colOff>
          <xdr:row>100</xdr:row>
          <xdr:rowOff>161925</xdr:rowOff>
        </xdr:to>
        <xdr:sp macro="" textlink="">
          <xdr:nvSpPr>
            <xdr:cNvPr id="5335" name="Check Box 215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2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101</xdr:row>
          <xdr:rowOff>0</xdr:rowOff>
        </xdr:from>
        <xdr:to>
          <xdr:col>31</xdr:col>
          <xdr:colOff>0</xdr:colOff>
          <xdr:row>101</xdr:row>
          <xdr:rowOff>161925</xdr:rowOff>
        </xdr:to>
        <xdr:sp macro="" textlink="">
          <xdr:nvSpPr>
            <xdr:cNvPr id="5336" name="Check Box 216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2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102</xdr:row>
          <xdr:rowOff>0</xdr:rowOff>
        </xdr:from>
        <xdr:to>
          <xdr:col>31</xdr:col>
          <xdr:colOff>0</xdr:colOff>
          <xdr:row>102</xdr:row>
          <xdr:rowOff>161925</xdr:rowOff>
        </xdr:to>
        <xdr:sp macro="" textlink="">
          <xdr:nvSpPr>
            <xdr:cNvPr id="5337" name="Check Box 217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2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103</xdr:row>
          <xdr:rowOff>0</xdr:rowOff>
        </xdr:from>
        <xdr:to>
          <xdr:col>31</xdr:col>
          <xdr:colOff>0</xdr:colOff>
          <xdr:row>103</xdr:row>
          <xdr:rowOff>161925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2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104</xdr:row>
          <xdr:rowOff>0</xdr:rowOff>
        </xdr:from>
        <xdr:to>
          <xdr:col>31</xdr:col>
          <xdr:colOff>0</xdr:colOff>
          <xdr:row>104</xdr:row>
          <xdr:rowOff>161925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2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105</xdr:row>
          <xdr:rowOff>0</xdr:rowOff>
        </xdr:from>
        <xdr:to>
          <xdr:col>31</xdr:col>
          <xdr:colOff>0</xdr:colOff>
          <xdr:row>105</xdr:row>
          <xdr:rowOff>161925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2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106</xdr:row>
          <xdr:rowOff>0</xdr:rowOff>
        </xdr:from>
        <xdr:to>
          <xdr:col>30</xdr:col>
          <xdr:colOff>0</xdr:colOff>
          <xdr:row>106</xdr:row>
          <xdr:rowOff>161925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2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106</xdr:row>
          <xdr:rowOff>0</xdr:rowOff>
        </xdr:from>
        <xdr:to>
          <xdr:col>31</xdr:col>
          <xdr:colOff>0</xdr:colOff>
          <xdr:row>106</xdr:row>
          <xdr:rowOff>161925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2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107</xdr:row>
          <xdr:rowOff>0</xdr:rowOff>
        </xdr:from>
        <xdr:to>
          <xdr:col>31</xdr:col>
          <xdr:colOff>0</xdr:colOff>
          <xdr:row>107</xdr:row>
          <xdr:rowOff>161925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2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228600</xdr:colOff>
          <xdr:row>107</xdr:row>
          <xdr:rowOff>0</xdr:rowOff>
        </xdr:from>
        <xdr:to>
          <xdr:col>30</xdr:col>
          <xdr:colOff>0</xdr:colOff>
          <xdr:row>107</xdr:row>
          <xdr:rowOff>161925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2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190500</xdr:colOff>
      <xdr:row>5</xdr:row>
      <xdr:rowOff>174625</xdr:rowOff>
    </xdr:from>
    <xdr:to>
      <xdr:col>35</xdr:col>
      <xdr:colOff>127000</xdr:colOff>
      <xdr:row>19</xdr:row>
      <xdr:rowOff>158750</xdr:rowOff>
    </xdr:to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/>
      </xdr:nvSpPr>
      <xdr:spPr>
        <a:xfrm>
          <a:off x="25820688" y="1309688"/>
          <a:ext cx="2944812" cy="25241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Velkommen til 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BEST VENT Tool Excel versjon!</a:t>
          </a:r>
        </a:p>
        <a:p>
          <a:endParaRPr lang="nb-NO" sz="1100" b="0" baseline="0">
            <a:latin typeface="+mj-lt"/>
            <a:cs typeface="Arial" panose="020B0604020202020204" pitchFamily="34" charset="0"/>
          </a:endParaRPr>
        </a:p>
        <a:p>
          <a:pPr algn="l"/>
          <a:r>
            <a:rPr lang="nb-NO" sz="1100" b="0" baseline="0">
              <a:latin typeface="+mj-lt"/>
              <a:cs typeface="Arial" panose="020B0604020202020204" pitchFamily="34" charset="0"/>
            </a:rPr>
            <a:t>Det ligger allerede et beregningseksempel i dette Excel dokumentet som du fint kan endre selv, om du ønsker. Under hver fane er det en tekstboks beskrivelse på hvordan du går frem for å bruke BV Excel Tool. </a:t>
          </a:r>
        </a:p>
        <a:p>
          <a:pPr algn="l"/>
          <a:endParaRPr lang="nb-NO" sz="1100" b="0" baseline="0">
            <a:solidFill>
              <a:srgbClr val="FF0000"/>
            </a:solidFill>
            <a:latin typeface="+mj-lt"/>
            <a:cs typeface="Arial" panose="020B0604020202020204" pitchFamily="34" charset="0"/>
          </a:endParaRPr>
        </a:p>
        <a:p>
          <a:pPr algn="l"/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Dette Excel dokumentet er basert på Revit/Dynamo versjonen og skal beregne identisk slik som Revit/Dynamo. Excel dokumentet er basert på ligninger laget i cellene, og disse cellene er derfor låst. Skulle du gjerne ha endret disse cellene, er passordet bvtool</a:t>
          </a:r>
        </a:p>
      </xdr:txBody>
    </xdr:sp>
    <xdr:clientData/>
  </xdr:twoCellAnchor>
  <xdr:twoCellAnchor>
    <xdr:from>
      <xdr:col>31</xdr:col>
      <xdr:colOff>190499</xdr:colOff>
      <xdr:row>20</xdr:row>
      <xdr:rowOff>71438</xdr:rowOff>
    </xdr:from>
    <xdr:to>
      <xdr:col>35</xdr:col>
      <xdr:colOff>134938</xdr:colOff>
      <xdr:row>35</xdr:row>
      <xdr:rowOff>66675</xdr:rowOff>
    </xdr:to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/>
      </xdr:nvSpPr>
      <xdr:spPr>
        <a:xfrm>
          <a:off x="25820687" y="3929063"/>
          <a:ext cx="2952751" cy="27336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Bruksanvisning BV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 Excel Tool </a:t>
          </a:r>
        </a:p>
        <a:p>
          <a:pPr algn="ctr"/>
          <a:r>
            <a:rPr lang="nb-NO" sz="1100" b="1" baseline="0">
              <a:latin typeface="+mj-lt"/>
              <a:cs typeface="Arial" panose="020B0604020202020204" pitchFamily="34" charset="0"/>
            </a:rPr>
            <a:t>(2) Luftmengdeberegning</a:t>
          </a:r>
        </a:p>
        <a:p>
          <a:endParaRPr lang="nb-NO" sz="1100" b="0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Denne fanen krever manuelle innfyllinger i følgende markerte kolonner/rader: </a:t>
          </a:r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Fyll inn (x) (markert med gult i rad 8.</a:t>
          </a:r>
        </a:p>
        <a:p>
          <a:endParaRPr lang="nb-NO" sz="1100" b="1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Fomel kolonnene markert med rødt </a:t>
          </a:r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har blitt beskyttet med passord slik at en tastefeil eller manuell overskriding ikke skjer. Hvis du alikevel skulle ønske å overskrive en verdi er passordet for å låse opp cellene: bvtool</a:t>
          </a:r>
          <a:endParaRPr lang="nb-NO" sz="1100" b="1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endParaRPr lang="nb-NO" sz="1100" b="1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Når du er ferdig med å fylle inn denne fanen, kan du gå videre til </a:t>
          </a:r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(3) Spjeldvalg.</a:t>
          </a:r>
        </a:p>
        <a:p>
          <a:endParaRPr lang="nb-NO" sz="1100" b="0" baseline="0">
            <a:solidFill>
              <a:srgbClr val="FF0000"/>
            </a:solidFill>
            <a:latin typeface="+mj-lt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134938</xdr:colOff>
      <xdr:row>6</xdr:row>
      <xdr:rowOff>0</xdr:rowOff>
    </xdr:from>
    <xdr:to>
      <xdr:col>27</xdr:col>
      <xdr:colOff>23813</xdr:colOff>
      <xdr:row>19</xdr:row>
      <xdr:rowOff>150812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066626" y="1111250"/>
          <a:ext cx="2944812" cy="25241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Velkommen til 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BEST VENT Tool Excel versjon!</a:t>
          </a:r>
        </a:p>
        <a:p>
          <a:endParaRPr lang="nb-NO" sz="1100" b="0" baseline="0">
            <a:latin typeface="+mj-lt"/>
            <a:cs typeface="Arial" panose="020B0604020202020204" pitchFamily="34" charset="0"/>
          </a:endParaRPr>
        </a:p>
        <a:p>
          <a:pPr algn="l"/>
          <a:r>
            <a:rPr lang="nb-NO" sz="1100" b="0" baseline="0">
              <a:latin typeface="+mj-lt"/>
              <a:cs typeface="Arial" panose="020B0604020202020204" pitchFamily="34" charset="0"/>
            </a:rPr>
            <a:t>Det ligger allerede et beregningseksempel i dette Excel dokumentet som du fint kan endre selv, om du ønsker. Under hver fane er det en tekstboks beskrivelse på hvordan du går frem for å bruke BV Excel Tool. </a:t>
          </a:r>
        </a:p>
        <a:p>
          <a:pPr algn="l"/>
          <a:endParaRPr lang="nb-NO" sz="1100" b="0" baseline="0">
            <a:solidFill>
              <a:srgbClr val="FF0000"/>
            </a:solidFill>
            <a:latin typeface="+mj-lt"/>
            <a:cs typeface="Arial" panose="020B0604020202020204" pitchFamily="34" charset="0"/>
          </a:endParaRPr>
        </a:p>
        <a:p>
          <a:pPr algn="l"/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Dette Excel dokumentet er basert på Revit/Dynamo versjonen og skal beregne identisk slik som Revit/Dynamo. Excel dokumentet er basert på ligninger laget i cellene, og disse cellene er derfor låst. Skulle du gjerne ha endret disse cellene, er passordet bvtool</a:t>
          </a:r>
        </a:p>
      </xdr:txBody>
    </xdr:sp>
    <xdr:clientData/>
  </xdr:twoCellAnchor>
  <xdr:twoCellAnchor>
    <xdr:from>
      <xdr:col>22</xdr:col>
      <xdr:colOff>134938</xdr:colOff>
      <xdr:row>20</xdr:row>
      <xdr:rowOff>55564</xdr:rowOff>
    </xdr:from>
    <xdr:to>
      <xdr:col>27</xdr:col>
      <xdr:colOff>41276</xdr:colOff>
      <xdr:row>32</xdr:row>
      <xdr:rowOff>63501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5066626" y="3722689"/>
          <a:ext cx="2962275" cy="2198687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>
              <a:latin typeface="+mj-lt"/>
              <a:cs typeface="Arial" panose="020B0604020202020204" pitchFamily="34" charset="0"/>
            </a:rPr>
            <a:t>Bruksanvisning BV</a:t>
          </a:r>
          <a:r>
            <a:rPr lang="nb-NO" sz="1100" b="1" baseline="0">
              <a:latin typeface="+mj-lt"/>
              <a:cs typeface="Arial" panose="020B0604020202020204" pitchFamily="34" charset="0"/>
            </a:rPr>
            <a:t> Excel Tool </a:t>
          </a:r>
        </a:p>
        <a:p>
          <a:pPr algn="ctr"/>
          <a:r>
            <a:rPr lang="nb-NO" sz="1100" b="1" baseline="0">
              <a:latin typeface="+mj-lt"/>
              <a:cs typeface="Arial" panose="020B0604020202020204" pitchFamily="34" charset="0"/>
            </a:rPr>
            <a:t>(3) Spjeldvalg</a:t>
          </a:r>
        </a:p>
        <a:p>
          <a:pPr algn="ctr"/>
          <a:endParaRPr lang="nb-NO" sz="1100" b="1" baseline="0"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I denne fanen trenger du ikke gjøre noenting, om du har fylt ut fane </a:t>
          </a:r>
          <a:r>
            <a:rPr lang="nb-NO" sz="1100" b="1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(1) Kanalhastighet_LEVERANDØR</a:t>
          </a:r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. Hvis ikke, må du fylle ut denne nå. Som du ser, er resten av de andre kolonnene generert automatiske eller av en formel. </a:t>
          </a:r>
        </a:p>
        <a:p>
          <a:endParaRPr lang="nb-NO" sz="1100" b="0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r>
            <a:rPr lang="nb-NO" sz="1100" b="0" baseline="0">
              <a:solidFill>
                <a:sysClr val="windowText" lastClr="000000"/>
              </a:solidFill>
              <a:latin typeface="+mj-lt"/>
              <a:cs typeface="Arial" panose="020B0604020202020204" pitchFamily="34" charset="0"/>
            </a:rPr>
            <a:t>Skulle du ønske å endre Formel kolonnene, er passordet: bvtool</a:t>
          </a:r>
          <a:endParaRPr lang="nb-NO" sz="1100" b="1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endParaRPr lang="nb-NO" sz="1100" b="0" baseline="0">
            <a:solidFill>
              <a:sysClr val="windowText" lastClr="000000"/>
            </a:solidFill>
            <a:latin typeface="+mj-lt"/>
            <a:cs typeface="Arial" panose="020B0604020202020204" pitchFamily="34" charset="0"/>
          </a:endParaRPr>
        </a:p>
        <a:p>
          <a:endParaRPr lang="nb-NO" sz="1100" b="0" baseline="0">
            <a:solidFill>
              <a:srgbClr val="FF0000"/>
            </a:solidFill>
            <a:latin typeface="+mj-lt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2</xdr:row>
      <xdr:rowOff>95249</xdr:rowOff>
    </xdr:from>
    <xdr:to>
      <xdr:col>13</xdr:col>
      <xdr:colOff>190501</xdr:colOff>
      <xdr:row>40</xdr:row>
      <xdr:rowOff>47624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57201" y="476249"/>
          <a:ext cx="7658100" cy="71913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>
              <a:latin typeface="Arial" panose="020B0604020202020204" pitchFamily="34" charset="0"/>
              <a:cs typeface="Arial" panose="020B0604020202020204" pitchFamily="34" charset="0"/>
            </a:rPr>
            <a:t>Vanlige feilmeldinger</a:t>
          </a:r>
        </a:p>
        <a:p>
          <a:endParaRPr lang="nb-NO" sz="1100" b="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 b="1" baseline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Manglende verdi</a:t>
          </a:r>
          <a:r>
            <a:rPr lang="nb-N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nb-N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nb-NO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Manglende verdi tilhørende formel, let etter manglende celle i formelen</a:t>
          </a:r>
          <a:endParaRPr lang="nb-NO" sz="11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b-NO" sz="11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OK: </a:t>
          </a:r>
          <a:r>
            <a:rPr lang="nb-NO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Minimum eller maximum kanalhastighet er mindre eller lik beregnet kanalhastighet</a:t>
          </a:r>
        </a:p>
        <a:p>
          <a:endParaRPr lang="nb-NO" sz="11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Velg ny dim.: </a:t>
          </a:r>
          <a:r>
            <a:rPr lang="nb-NO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Minimum eller maximum kanalhastighet er større enn beregnet kanalhastighet, ny dimensjon må velges</a:t>
          </a:r>
          <a:endParaRPr lang="nb-NO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b-NO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b-NO" sz="11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b-NO" sz="11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Skulle det oppstå andre problemer, kan du ta kontakt på e-post: kamilla.andersen@sintef.no</a:t>
          </a:r>
        </a:p>
        <a:p>
          <a:endParaRPr lang="nb-NO" sz="11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b-NO" sz="11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Her kan du også skrive dine egne notater.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67ED8-DE66-499B-AAA0-7CE6FDE970DD}">
  <dimension ref="A1"/>
  <sheetViews>
    <sheetView workbookViewId="0">
      <selection activeCell="H41" sqref="H41"/>
    </sheetView>
  </sheetViews>
  <sheetFormatPr defaultRowHeight="15" x14ac:dyDescent="0.25"/>
  <cols>
    <col min="1" max="16384" width="9.140625" style="81"/>
  </cols>
  <sheetData/>
  <sheetProtection algorithmName="SHA-512" hashValue="rC/iGNfDjGhoeupx7oSMyrhLXkkiIVLfFMucWBn6jZv8bUA6DQ7wkoD+pcrwT8ro6aBtDMYRXNt+1WGY9lcruA==" saltValue="Mm4gqxOyLlkIWPPjVO8ro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D8D0-B11B-4B3F-AC7F-1D875276CB0C}">
  <dimension ref="A1:B107"/>
  <sheetViews>
    <sheetView zoomScaleNormal="100" workbookViewId="0">
      <selection activeCell="B1" sqref="B1:B3"/>
    </sheetView>
  </sheetViews>
  <sheetFormatPr defaultColWidth="9.140625" defaultRowHeight="12" x14ac:dyDescent="0.2"/>
  <cols>
    <col min="1" max="1" width="34.7109375" style="19" bestFit="1" customWidth="1"/>
    <col min="2" max="2" width="34.85546875" style="19" bestFit="1" customWidth="1"/>
    <col min="3" max="16384" width="9.140625" style="19"/>
  </cols>
  <sheetData>
    <row r="1" spans="1:2" x14ac:dyDescent="0.2">
      <c r="A1" s="90" t="s">
        <v>89</v>
      </c>
      <c r="B1" s="92" t="s">
        <v>66</v>
      </c>
    </row>
    <row r="2" spans="1:2" x14ac:dyDescent="0.2">
      <c r="A2" s="91"/>
      <c r="B2" s="93"/>
    </row>
    <row r="3" spans="1:2" x14ac:dyDescent="0.2">
      <c r="A3" s="91"/>
      <c r="B3" s="93"/>
    </row>
    <row r="4" spans="1:2" ht="12.75" thickBot="1" x14ac:dyDescent="0.25">
      <c r="A4" s="30" t="s">
        <v>62</v>
      </c>
      <c r="B4" s="28" t="s">
        <v>62</v>
      </c>
    </row>
    <row r="5" spans="1:2" x14ac:dyDescent="0.2">
      <c r="A5" s="31"/>
      <c r="B5" s="34"/>
    </row>
    <row r="6" spans="1:2" x14ac:dyDescent="0.2">
      <c r="A6" s="35" t="s">
        <v>71</v>
      </c>
      <c r="B6" s="35" t="s">
        <v>71</v>
      </c>
    </row>
    <row r="7" spans="1:2" x14ac:dyDescent="0.2">
      <c r="A7" s="10">
        <v>5</v>
      </c>
      <c r="B7" s="12">
        <v>0.5</v>
      </c>
    </row>
    <row r="8" spans="1:2" x14ac:dyDescent="0.2">
      <c r="A8" s="10">
        <v>6</v>
      </c>
      <c r="B8" s="12">
        <v>1</v>
      </c>
    </row>
    <row r="9" spans="1:2" x14ac:dyDescent="0.2">
      <c r="A9" s="10">
        <v>7</v>
      </c>
      <c r="B9" s="12">
        <v>2</v>
      </c>
    </row>
    <row r="10" spans="1:2" x14ac:dyDescent="0.2">
      <c r="A10" s="10">
        <v>5</v>
      </c>
      <c r="B10" s="12">
        <v>0.5</v>
      </c>
    </row>
    <row r="11" spans="1:2" x14ac:dyDescent="0.2">
      <c r="A11" s="10">
        <v>5</v>
      </c>
      <c r="B11" s="12">
        <v>0.5</v>
      </c>
    </row>
    <row r="12" spans="1:2" x14ac:dyDescent="0.2">
      <c r="A12" s="10">
        <v>5</v>
      </c>
      <c r="B12" s="12">
        <v>0.5</v>
      </c>
    </row>
    <row r="13" spans="1:2" x14ac:dyDescent="0.2">
      <c r="A13" s="10">
        <v>5</v>
      </c>
      <c r="B13" s="12">
        <v>0.5</v>
      </c>
    </row>
    <row r="14" spans="1:2" x14ac:dyDescent="0.2">
      <c r="A14" s="10">
        <v>5</v>
      </c>
      <c r="B14" s="12">
        <v>0.5</v>
      </c>
    </row>
    <row r="15" spans="1:2" x14ac:dyDescent="0.2">
      <c r="A15" s="10">
        <v>5</v>
      </c>
      <c r="B15" s="12">
        <v>0.5</v>
      </c>
    </row>
    <row r="16" spans="1:2" x14ac:dyDescent="0.2">
      <c r="A16" s="10">
        <v>5</v>
      </c>
      <c r="B16" s="12">
        <v>0.5</v>
      </c>
    </row>
    <row r="17" spans="1:2" x14ac:dyDescent="0.2">
      <c r="A17" s="6"/>
      <c r="B17" s="20"/>
    </row>
    <row r="18" spans="1:2" x14ac:dyDescent="0.2">
      <c r="A18" s="21"/>
      <c r="B18" s="20"/>
    </row>
    <row r="19" spans="1:2" x14ac:dyDescent="0.2">
      <c r="A19" s="21"/>
      <c r="B19" s="20"/>
    </row>
    <row r="20" spans="1:2" x14ac:dyDescent="0.2">
      <c r="A20" s="21"/>
      <c r="B20" s="20"/>
    </row>
    <row r="21" spans="1:2" x14ac:dyDescent="0.2">
      <c r="A21" s="21"/>
      <c r="B21" s="20"/>
    </row>
    <row r="22" spans="1:2" x14ac:dyDescent="0.2">
      <c r="A22" s="21"/>
      <c r="B22" s="20"/>
    </row>
    <row r="23" spans="1:2" x14ac:dyDescent="0.2">
      <c r="A23" s="21"/>
      <c r="B23" s="20"/>
    </row>
    <row r="24" spans="1:2" x14ac:dyDescent="0.2">
      <c r="A24" s="21"/>
      <c r="B24" s="20"/>
    </row>
    <row r="25" spans="1:2" x14ac:dyDescent="0.2">
      <c r="A25" s="21"/>
      <c r="B25" s="20"/>
    </row>
    <row r="26" spans="1:2" x14ac:dyDescent="0.2">
      <c r="A26" s="21"/>
      <c r="B26" s="20"/>
    </row>
    <row r="27" spans="1:2" x14ac:dyDescent="0.2">
      <c r="A27" s="21"/>
      <c r="B27" s="20"/>
    </row>
    <row r="28" spans="1:2" x14ac:dyDescent="0.2">
      <c r="A28" s="21"/>
      <c r="B28" s="20"/>
    </row>
    <row r="29" spans="1:2" x14ac:dyDescent="0.2">
      <c r="A29" s="21"/>
      <c r="B29" s="20"/>
    </row>
    <row r="30" spans="1:2" x14ac:dyDescent="0.2">
      <c r="A30" s="21"/>
      <c r="B30" s="20"/>
    </row>
    <row r="31" spans="1:2" x14ac:dyDescent="0.2">
      <c r="A31" s="21"/>
      <c r="B31" s="20"/>
    </row>
    <row r="32" spans="1:2" x14ac:dyDescent="0.2">
      <c r="A32" s="21"/>
      <c r="B32" s="20"/>
    </row>
    <row r="33" spans="1:2" x14ac:dyDescent="0.2">
      <c r="A33" s="21"/>
      <c r="B33" s="20"/>
    </row>
    <row r="34" spans="1:2" x14ac:dyDescent="0.2">
      <c r="A34" s="21"/>
      <c r="B34" s="20"/>
    </row>
    <row r="35" spans="1:2" x14ac:dyDescent="0.2">
      <c r="A35" s="21"/>
      <c r="B35" s="20"/>
    </row>
    <row r="36" spans="1:2" x14ac:dyDescent="0.2">
      <c r="A36" s="21"/>
      <c r="B36" s="20"/>
    </row>
    <row r="37" spans="1:2" x14ac:dyDescent="0.2">
      <c r="A37" s="21"/>
      <c r="B37" s="20"/>
    </row>
    <row r="38" spans="1:2" x14ac:dyDescent="0.2">
      <c r="A38" s="21"/>
      <c r="B38" s="20"/>
    </row>
    <row r="39" spans="1:2" x14ac:dyDescent="0.2">
      <c r="A39" s="21"/>
      <c r="B39" s="20"/>
    </row>
    <row r="40" spans="1:2" x14ac:dyDescent="0.2">
      <c r="A40" s="21"/>
      <c r="B40" s="20"/>
    </row>
    <row r="41" spans="1:2" x14ac:dyDescent="0.2">
      <c r="A41" s="21"/>
      <c r="B41" s="20"/>
    </row>
    <row r="42" spans="1:2" x14ac:dyDescent="0.2">
      <c r="A42" s="21"/>
      <c r="B42" s="20"/>
    </row>
    <row r="43" spans="1:2" x14ac:dyDescent="0.2">
      <c r="A43" s="21"/>
      <c r="B43" s="20"/>
    </row>
    <row r="44" spans="1:2" x14ac:dyDescent="0.2">
      <c r="A44" s="21"/>
      <c r="B44" s="20"/>
    </row>
    <row r="45" spans="1:2" x14ac:dyDescent="0.2">
      <c r="A45" s="21"/>
      <c r="B45" s="20"/>
    </row>
    <row r="46" spans="1:2" x14ac:dyDescent="0.2">
      <c r="A46" s="21"/>
      <c r="B46" s="20"/>
    </row>
    <row r="47" spans="1:2" x14ac:dyDescent="0.2">
      <c r="A47" s="21"/>
      <c r="B47" s="20"/>
    </row>
    <row r="48" spans="1:2" x14ac:dyDescent="0.2">
      <c r="A48" s="21"/>
      <c r="B48" s="20"/>
    </row>
    <row r="49" spans="1:2" x14ac:dyDescent="0.2">
      <c r="A49" s="21"/>
      <c r="B49" s="20"/>
    </row>
    <row r="50" spans="1:2" x14ac:dyDescent="0.2">
      <c r="A50" s="21"/>
      <c r="B50" s="20"/>
    </row>
    <row r="51" spans="1:2" x14ac:dyDescent="0.2">
      <c r="A51" s="21"/>
      <c r="B51" s="20"/>
    </row>
    <row r="52" spans="1:2" x14ac:dyDescent="0.2">
      <c r="A52" s="21"/>
      <c r="B52" s="20"/>
    </row>
    <row r="53" spans="1:2" x14ac:dyDescent="0.2">
      <c r="A53" s="21"/>
      <c r="B53" s="20"/>
    </row>
    <row r="54" spans="1:2" x14ac:dyDescent="0.2">
      <c r="A54" s="21"/>
      <c r="B54" s="20"/>
    </row>
    <row r="55" spans="1:2" x14ac:dyDescent="0.2">
      <c r="A55" s="21"/>
      <c r="B55" s="20"/>
    </row>
    <row r="56" spans="1:2" x14ac:dyDescent="0.2">
      <c r="A56" s="21"/>
      <c r="B56" s="20"/>
    </row>
    <row r="57" spans="1:2" x14ac:dyDescent="0.2">
      <c r="A57" s="21"/>
      <c r="B57" s="20"/>
    </row>
    <row r="58" spans="1:2" x14ac:dyDescent="0.2">
      <c r="A58" s="21"/>
      <c r="B58" s="20"/>
    </row>
    <row r="59" spans="1:2" x14ac:dyDescent="0.2">
      <c r="A59" s="21"/>
      <c r="B59" s="20"/>
    </row>
    <row r="60" spans="1:2" x14ac:dyDescent="0.2">
      <c r="A60" s="21"/>
      <c r="B60" s="20"/>
    </row>
    <row r="61" spans="1:2" x14ac:dyDescent="0.2">
      <c r="A61" s="21"/>
      <c r="B61" s="20"/>
    </row>
    <row r="62" spans="1:2" x14ac:dyDescent="0.2">
      <c r="A62" s="21"/>
      <c r="B62" s="20"/>
    </row>
    <row r="63" spans="1:2" x14ac:dyDescent="0.2">
      <c r="A63" s="21"/>
      <c r="B63" s="20"/>
    </row>
    <row r="64" spans="1:2" x14ac:dyDescent="0.2">
      <c r="A64" s="21"/>
      <c r="B64" s="20"/>
    </row>
    <row r="65" spans="1:2" x14ac:dyDescent="0.2">
      <c r="A65" s="21"/>
      <c r="B65" s="20"/>
    </row>
    <row r="66" spans="1:2" x14ac:dyDescent="0.2">
      <c r="A66" s="21"/>
      <c r="B66" s="20"/>
    </row>
    <row r="67" spans="1:2" x14ac:dyDescent="0.2">
      <c r="A67" s="21"/>
      <c r="B67" s="20"/>
    </row>
    <row r="68" spans="1:2" x14ac:dyDescent="0.2">
      <c r="A68" s="21"/>
      <c r="B68" s="20"/>
    </row>
    <row r="69" spans="1:2" x14ac:dyDescent="0.2">
      <c r="A69" s="21"/>
      <c r="B69" s="20"/>
    </row>
    <row r="70" spans="1:2" x14ac:dyDescent="0.2">
      <c r="A70" s="21"/>
      <c r="B70" s="20"/>
    </row>
    <row r="71" spans="1:2" x14ac:dyDescent="0.2">
      <c r="A71" s="21"/>
      <c r="B71" s="20"/>
    </row>
    <row r="72" spans="1:2" x14ac:dyDescent="0.2">
      <c r="A72" s="21"/>
      <c r="B72" s="20"/>
    </row>
    <row r="73" spans="1:2" x14ac:dyDescent="0.2">
      <c r="A73" s="21"/>
      <c r="B73" s="20"/>
    </row>
    <row r="74" spans="1:2" x14ac:dyDescent="0.2">
      <c r="A74" s="21"/>
      <c r="B74" s="20"/>
    </row>
    <row r="75" spans="1:2" x14ac:dyDescent="0.2">
      <c r="A75" s="21"/>
      <c r="B75" s="20"/>
    </row>
    <row r="76" spans="1:2" x14ac:dyDescent="0.2">
      <c r="A76" s="21"/>
      <c r="B76" s="20"/>
    </row>
    <row r="77" spans="1:2" x14ac:dyDescent="0.2">
      <c r="A77" s="21"/>
      <c r="B77" s="20"/>
    </row>
    <row r="78" spans="1:2" x14ac:dyDescent="0.2">
      <c r="A78" s="21"/>
      <c r="B78" s="20"/>
    </row>
    <row r="79" spans="1:2" x14ac:dyDescent="0.2">
      <c r="A79" s="21"/>
      <c r="B79" s="20"/>
    </row>
    <row r="80" spans="1:2" x14ac:dyDescent="0.2">
      <c r="A80" s="21"/>
      <c r="B80" s="20"/>
    </row>
    <row r="81" spans="1:2" x14ac:dyDescent="0.2">
      <c r="A81" s="21"/>
      <c r="B81" s="20"/>
    </row>
    <row r="82" spans="1:2" x14ac:dyDescent="0.2">
      <c r="A82" s="21"/>
      <c r="B82" s="20"/>
    </row>
    <row r="83" spans="1:2" x14ac:dyDescent="0.2">
      <c r="A83" s="21"/>
      <c r="B83" s="20"/>
    </row>
    <row r="84" spans="1:2" x14ac:dyDescent="0.2">
      <c r="A84" s="21"/>
      <c r="B84" s="20"/>
    </row>
    <row r="85" spans="1:2" x14ac:dyDescent="0.2">
      <c r="A85" s="21"/>
      <c r="B85" s="20"/>
    </row>
    <row r="86" spans="1:2" x14ac:dyDescent="0.2">
      <c r="A86" s="21"/>
      <c r="B86" s="20"/>
    </row>
    <row r="87" spans="1:2" x14ac:dyDescent="0.2">
      <c r="A87" s="21"/>
      <c r="B87" s="20"/>
    </row>
    <row r="88" spans="1:2" x14ac:dyDescent="0.2">
      <c r="A88" s="21"/>
      <c r="B88" s="20"/>
    </row>
    <row r="89" spans="1:2" x14ac:dyDescent="0.2">
      <c r="A89" s="21"/>
      <c r="B89" s="20"/>
    </row>
    <row r="90" spans="1:2" x14ac:dyDescent="0.2">
      <c r="A90" s="21"/>
      <c r="B90" s="20"/>
    </row>
    <row r="91" spans="1:2" x14ac:dyDescent="0.2">
      <c r="A91" s="21"/>
      <c r="B91" s="20"/>
    </row>
    <row r="92" spans="1:2" x14ac:dyDescent="0.2">
      <c r="A92" s="21"/>
      <c r="B92" s="20"/>
    </row>
    <row r="93" spans="1:2" x14ac:dyDescent="0.2">
      <c r="A93" s="21"/>
      <c r="B93" s="20"/>
    </row>
    <row r="94" spans="1:2" x14ac:dyDescent="0.2">
      <c r="A94" s="21"/>
      <c r="B94" s="20"/>
    </row>
    <row r="95" spans="1:2" x14ac:dyDescent="0.2">
      <c r="A95" s="21"/>
      <c r="B95" s="20"/>
    </row>
    <row r="96" spans="1:2" x14ac:dyDescent="0.2">
      <c r="A96" s="21"/>
      <c r="B96" s="20"/>
    </row>
    <row r="97" spans="1:2" x14ac:dyDescent="0.2">
      <c r="A97" s="21"/>
      <c r="B97" s="20"/>
    </row>
    <row r="98" spans="1:2" x14ac:dyDescent="0.2">
      <c r="A98" s="21"/>
      <c r="B98" s="20"/>
    </row>
    <row r="99" spans="1:2" x14ac:dyDescent="0.2">
      <c r="A99" s="21"/>
      <c r="B99" s="20"/>
    </row>
    <row r="100" spans="1:2" x14ac:dyDescent="0.2">
      <c r="A100" s="21"/>
      <c r="B100" s="20"/>
    </row>
    <row r="101" spans="1:2" x14ac:dyDescent="0.2">
      <c r="A101" s="21"/>
      <c r="B101" s="20"/>
    </row>
    <row r="102" spans="1:2" x14ac:dyDescent="0.2">
      <c r="A102" s="21"/>
      <c r="B102" s="20"/>
    </row>
    <row r="103" spans="1:2" x14ac:dyDescent="0.2">
      <c r="A103" s="21"/>
      <c r="B103" s="20"/>
    </row>
    <row r="104" spans="1:2" x14ac:dyDescent="0.2">
      <c r="A104" s="21"/>
      <c r="B104" s="20"/>
    </row>
    <row r="105" spans="1:2" x14ac:dyDescent="0.2">
      <c r="A105" s="21"/>
      <c r="B105" s="20"/>
    </row>
    <row r="106" spans="1:2" x14ac:dyDescent="0.2">
      <c r="A106" s="21"/>
      <c r="B106" s="20"/>
    </row>
    <row r="107" spans="1:2" x14ac:dyDescent="0.2">
      <c r="A107" s="21"/>
      <c r="B107" s="20"/>
    </row>
  </sheetData>
  <sheetProtection algorithmName="SHA-512" hashValue="s6lhz/0Xemw9E56fhXdho8nzGvCLHGjQOOr6n96OyRgOXAkdcx4qAe/dkhV3Mkl+AgbdGoEF3o3zlJROyFtCZg==" saltValue="j1a9dffZSikrgFKDe1ejFQ==" spinCount="100000" sheet="1" objects="1" scenarios="1"/>
  <mergeCells count="2">
    <mergeCell ref="A1:A3"/>
    <mergeCell ref="B1:B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9868-B198-4B8A-8372-354487FAECDE}">
  <sheetPr codeName="Sheet1"/>
  <dimension ref="A1:AF110"/>
  <sheetViews>
    <sheetView topLeftCell="U1" zoomScaleNormal="100" workbookViewId="0">
      <selection activeCell="A7" sqref="A7"/>
    </sheetView>
  </sheetViews>
  <sheetFormatPr defaultColWidth="9.140625" defaultRowHeight="14.25" x14ac:dyDescent="0.2"/>
  <cols>
    <col min="1" max="1" width="14.5703125" style="13" bestFit="1" customWidth="1"/>
    <col min="2" max="2" width="10.5703125" style="16" bestFit="1" customWidth="1"/>
    <col min="3" max="3" width="13.5703125" style="17" bestFit="1" customWidth="1"/>
    <col min="4" max="4" width="15.85546875" style="13" customWidth="1"/>
    <col min="5" max="5" width="16.140625" style="13" bestFit="1" customWidth="1"/>
    <col min="6" max="6" width="10.28515625" style="13" customWidth="1"/>
    <col min="7" max="8" width="10.85546875" style="13" customWidth="1"/>
    <col min="9" max="9" width="17.28515625" style="13" customWidth="1"/>
    <col min="10" max="10" width="16.28515625" style="13" bestFit="1" customWidth="1"/>
    <col min="11" max="11" width="11.140625" style="13" customWidth="1"/>
    <col min="12" max="12" width="16.7109375" style="13" bestFit="1" customWidth="1"/>
    <col min="13" max="13" width="11.7109375" style="13" bestFit="1" customWidth="1"/>
    <col min="14" max="14" width="10.140625" style="13" bestFit="1" customWidth="1"/>
    <col min="15" max="15" width="15.140625" style="13" customWidth="1"/>
    <col min="16" max="16" width="15.5703125" style="13" customWidth="1"/>
    <col min="17" max="17" width="19.140625" style="13" bestFit="1" customWidth="1"/>
    <col min="18" max="18" width="14" style="13" bestFit="1" customWidth="1"/>
    <col min="19" max="19" width="9.7109375" style="13" customWidth="1"/>
    <col min="20" max="20" width="14" style="13" bestFit="1" customWidth="1"/>
    <col min="21" max="21" width="10.42578125" style="13" customWidth="1"/>
    <col min="22" max="22" width="14" style="13" bestFit="1" customWidth="1"/>
    <col min="23" max="23" width="10" style="13" bestFit="1" customWidth="1"/>
    <col min="24" max="24" width="14" style="13" bestFit="1" customWidth="1"/>
    <col min="25" max="25" width="10" style="13" bestFit="1" customWidth="1"/>
    <col min="26" max="26" width="14" style="13" bestFit="1" customWidth="1"/>
    <col min="27" max="27" width="14.140625" style="13" customWidth="1"/>
    <col min="28" max="28" width="9.140625" style="13"/>
    <col min="29" max="29" width="12" style="13" customWidth="1"/>
    <col min="30" max="31" width="10" style="13" bestFit="1" customWidth="1"/>
    <col min="32" max="32" width="9.140625" style="13"/>
    <col min="33" max="34" width="11.7109375" style="13" customWidth="1"/>
    <col min="35" max="35" width="12.5703125" style="13" customWidth="1"/>
    <col min="36" max="36" width="17.42578125" style="13" customWidth="1"/>
    <col min="37" max="16384" width="9.140625" style="13"/>
  </cols>
  <sheetData>
    <row r="1" spans="1:32" ht="15" customHeight="1" x14ac:dyDescent="0.2">
      <c r="A1" s="96" t="s">
        <v>92</v>
      </c>
      <c r="B1" s="98" t="s">
        <v>36</v>
      </c>
      <c r="C1" s="94" t="s">
        <v>91</v>
      </c>
      <c r="D1" s="94" t="s">
        <v>0</v>
      </c>
      <c r="E1" s="99" t="s">
        <v>37</v>
      </c>
      <c r="F1" s="94" t="s">
        <v>1</v>
      </c>
      <c r="G1" s="107" t="s">
        <v>2</v>
      </c>
      <c r="H1" s="107" t="s">
        <v>21</v>
      </c>
      <c r="I1" s="107" t="s">
        <v>52</v>
      </c>
      <c r="J1" s="109" t="s">
        <v>69</v>
      </c>
      <c r="K1" s="107" t="s">
        <v>11</v>
      </c>
      <c r="L1" s="111" t="s">
        <v>34</v>
      </c>
      <c r="M1" s="111"/>
      <c r="N1" s="111"/>
      <c r="O1" s="111"/>
      <c r="P1" s="111"/>
      <c r="Q1" s="111"/>
      <c r="R1" s="111"/>
      <c r="S1" s="101" t="s">
        <v>32</v>
      </c>
      <c r="T1" s="102"/>
      <c r="U1" s="102"/>
      <c r="V1" s="103"/>
      <c r="W1" s="136" t="s">
        <v>33</v>
      </c>
      <c r="X1" s="137"/>
      <c r="Y1" s="137"/>
      <c r="Z1" s="138"/>
      <c r="AA1" s="131" t="s">
        <v>22</v>
      </c>
      <c r="AB1" s="131"/>
      <c r="AC1" s="131"/>
      <c r="AD1" s="128" t="s">
        <v>20</v>
      </c>
      <c r="AE1" s="125" t="s">
        <v>17</v>
      </c>
      <c r="AF1" s="14"/>
    </row>
    <row r="2" spans="1:32" ht="15.75" customHeight="1" x14ac:dyDescent="0.2">
      <c r="A2" s="96"/>
      <c r="B2" s="98"/>
      <c r="C2" s="94"/>
      <c r="D2" s="94"/>
      <c r="E2" s="99"/>
      <c r="F2" s="94"/>
      <c r="G2" s="107"/>
      <c r="H2" s="107"/>
      <c r="I2" s="107"/>
      <c r="J2" s="109"/>
      <c r="K2" s="107"/>
      <c r="L2" s="111"/>
      <c r="M2" s="111"/>
      <c r="N2" s="111"/>
      <c r="O2" s="111"/>
      <c r="P2" s="111"/>
      <c r="Q2" s="111"/>
      <c r="R2" s="111"/>
      <c r="S2" s="104"/>
      <c r="T2" s="105"/>
      <c r="U2" s="105"/>
      <c r="V2" s="106"/>
      <c r="W2" s="139"/>
      <c r="X2" s="140"/>
      <c r="Y2" s="140"/>
      <c r="Z2" s="141"/>
      <c r="AA2" s="131"/>
      <c r="AB2" s="131"/>
      <c r="AC2" s="131"/>
      <c r="AD2" s="129"/>
      <c r="AE2" s="126"/>
    </row>
    <row r="3" spans="1:32" ht="24" customHeight="1" x14ac:dyDescent="0.2">
      <c r="A3" s="96"/>
      <c r="B3" s="98"/>
      <c r="C3" s="94"/>
      <c r="D3" s="94"/>
      <c r="E3" s="99"/>
      <c r="F3" s="94"/>
      <c r="G3" s="107"/>
      <c r="H3" s="107"/>
      <c r="I3" s="107"/>
      <c r="J3" s="109"/>
      <c r="K3" s="107"/>
      <c r="L3" s="112" t="s">
        <v>35</v>
      </c>
      <c r="M3" s="113"/>
      <c r="N3" s="113"/>
      <c r="O3" s="113"/>
      <c r="P3" s="114"/>
      <c r="Q3" s="36" t="s">
        <v>70</v>
      </c>
      <c r="R3" s="123" t="s">
        <v>54</v>
      </c>
      <c r="S3" s="142" t="s">
        <v>9</v>
      </c>
      <c r="T3" s="143"/>
      <c r="U3" s="142" t="s">
        <v>51</v>
      </c>
      <c r="V3" s="143"/>
      <c r="W3" s="142" t="s">
        <v>16</v>
      </c>
      <c r="X3" s="143"/>
      <c r="Y3" s="142" t="s">
        <v>51</v>
      </c>
      <c r="Z3" s="143"/>
      <c r="AA3" s="131"/>
      <c r="AB3" s="131"/>
      <c r="AC3" s="131"/>
      <c r="AD3" s="129"/>
      <c r="AE3" s="126"/>
    </row>
    <row r="4" spans="1:32" ht="13.5" customHeight="1" x14ac:dyDescent="0.2">
      <c r="A4" s="96"/>
      <c r="B4" s="98"/>
      <c r="C4" s="94"/>
      <c r="D4" s="94"/>
      <c r="E4" s="99"/>
      <c r="F4" s="94"/>
      <c r="G4" s="107"/>
      <c r="H4" s="107"/>
      <c r="I4" s="107"/>
      <c r="J4" s="109"/>
      <c r="K4" s="107"/>
      <c r="L4" s="115" t="s">
        <v>29</v>
      </c>
      <c r="M4" s="117" t="s">
        <v>30</v>
      </c>
      <c r="N4" s="115" t="s">
        <v>31</v>
      </c>
      <c r="O4" s="115" t="s">
        <v>38</v>
      </c>
      <c r="P4" s="115" t="s">
        <v>39</v>
      </c>
      <c r="Q4" s="132" t="s">
        <v>38</v>
      </c>
      <c r="R4" s="124"/>
      <c r="S4" s="119" t="s">
        <v>3</v>
      </c>
      <c r="T4" s="119" t="s">
        <v>4</v>
      </c>
      <c r="U4" s="121" t="s">
        <v>3</v>
      </c>
      <c r="V4" s="121" t="s">
        <v>4</v>
      </c>
      <c r="W4" s="119" t="s">
        <v>3</v>
      </c>
      <c r="X4" s="119" t="s">
        <v>4</v>
      </c>
      <c r="Y4" s="119" t="s">
        <v>3</v>
      </c>
      <c r="Z4" s="119" t="s">
        <v>4</v>
      </c>
      <c r="AA4" s="134" t="s">
        <v>23</v>
      </c>
      <c r="AB4" s="134" t="s">
        <v>24</v>
      </c>
      <c r="AC4" s="134" t="s">
        <v>25</v>
      </c>
      <c r="AD4" s="129"/>
      <c r="AE4" s="126"/>
    </row>
    <row r="5" spans="1:32" ht="21" customHeight="1" x14ac:dyDescent="0.2">
      <c r="A5" s="96"/>
      <c r="B5" s="98"/>
      <c r="C5" s="94"/>
      <c r="D5" s="94"/>
      <c r="E5" s="99"/>
      <c r="F5" s="95"/>
      <c r="G5" s="108"/>
      <c r="H5" s="108"/>
      <c r="I5" s="108"/>
      <c r="J5" s="110"/>
      <c r="K5" s="108"/>
      <c r="L5" s="116"/>
      <c r="M5" s="118"/>
      <c r="N5" s="116"/>
      <c r="O5" s="116"/>
      <c r="P5" s="116"/>
      <c r="Q5" s="133"/>
      <c r="R5" s="124"/>
      <c r="S5" s="120"/>
      <c r="T5" s="120"/>
      <c r="U5" s="122"/>
      <c r="V5" s="122"/>
      <c r="W5" s="120"/>
      <c r="X5" s="120"/>
      <c r="Y5" s="120"/>
      <c r="Z5" s="120"/>
      <c r="AA5" s="135"/>
      <c r="AB5" s="135"/>
      <c r="AC5" s="135"/>
      <c r="AD5" s="130"/>
      <c r="AE5" s="127"/>
    </row>
    <row r="6" spans="1:32" ht="14.25" customHeight="1" x14ac:dyDescent="0.2">
      <c r="A6" s="97"/>
      <c r="B6" s="98"/>
      <c r="C6" s="95"/>
      <c r="D6" s="95"/>
      <c r="E6" s="100"/>
      <c r="F6" s="37" t="s">
        <v>5</v>
      </c>
      <c r="G6" s="37" t="s">
        <v>6</v>
      </c>
      <c r="H6" s="38" t="s">
        <v>26</v>
      </c>
      <c r="I6" s="38" t="s">
        <v>53</v>
      </c>
      <c r="J6" s="38" t="s">
        <v>40</v>
      </c>
      <c r="K6" s="39" t="s">
        <v>10</v>
      </c>
      <c r="L6" s="40" t="s">
        <v>7</v>
      </c>
      <c r="M6" s="40" t="s">
        <v>7</v>
      </c>
      <c r="N6" s="40" t="s">
        <v>7</v>
      </c>
      <c r="O6" s="40" t="s">
        <v>7</v>
      </c>
      <c r="P6" s="40" t="s">
        <v>7</v>
      </c>
      <c r="Q6" s="40" t="s">
        <v>7</v>
      </c>
      <c r="R6" s="40" t="s">
        <v>7</v>
      </c>
      <c r="S6" s="41" t="s">
        <v>7</v>
      </c>
      <c r="T6" s="40" t="s">
        <v>40</v>
      </c>
      <c r="U6" s="40" t="s">
        <v>7</v>
      </c>
      <c r="V6" s="42" t="s">
        <v>40</v>
      </c>
      <c r="W6" s="40" t="s">
        <v>7</v>
      </c>
      <c r="X6" s="40" t="s">
        <v>40</v>
      </c>
      <c r="Y6" s="40" t="s">
        <v>7</v>
      </c>
      <c r="Z6" s="41" t="s">
        <v>40</v>
      </c>
      <c r="AA6" s="43" t="s">
        <v>28</v>
      </c>
      <c r="AB6" s="44"/>
      <c r="AC6" s="44"/>
      <c r="AD6" s="45" t="s">
        <v>27</v>
      </c>
      <c r="AE6" s="46" t="s">
        <v>27</v>
      </c>
    </row>
    <row r="7" spans="1:32" x14ac:dyDescent="0.2">
      <c r="A7" s="1"/>
      <c r="B7" s="47"/>
      <c r="C7" s="48"/>
      <c r="D7" s="48"/>
      <c r="E7" s="49"/>
      <c r="F7" s="50"/>
      <c r="G7" s="50"/>
      <c r="H7" s="50"/>
      <c r="I7" s="50"/>
      <c r="J7" s="51"/>
      <c r="K7" s="52"/>
      <c r="L7" s="53"/>
      <c r="M7" s="54"/>
      <c r="N7" s="54"/>
      <c r="O7" s="54"/>
      <c r="P7" s="55"/>
      <c r="Q7" s="56"/>
      <c r="R7" s="51"/>
      <c r="S7" s="54"/>
      <c r="T7" s="54"/>
      <c r="U7" s="54"/>
      <c r="V7" s="53"/>
      <c r="W7" s="53"/>
      <c r="X7" s="54"/>
      <c r="Y7" s="54"/>
      <c r="Z7" s="55"/>
      <c r="AA7" s="57"/>
      <c r="AB7" s="54"/>
      <c r="AC7" s="54"/>
      <c r="AD7" s="58"/>
      <c r="AE7" s="59"/>
    </row>
    <row r="8" spans="1:32" x14ac:dyDescent="0.2">
      <c r="A8" s="22" t="s">
        <v>71</v>
      </c>
      <c r="B8" s="35" t="s">
        <v>72</v>
      </c>
      <c r="C8" s="35" t="s">
        <v>73</v>
      </c>
      <c r="D8" s="35" t="s">
        <v>74</v>
      </c>
      <c r="E8" s="35" t="s">
        <v>75</v>
      </c>
      <c r="F8" s="35" t="s">
        <v>76</v>
      </c>
      <c r="G8" s="35" t="s">
        <v>77</v>
      </c>
      <c r="H8" s="35" t="s">
        <v>78</v>
      </c>
      <c r="I8" s="35" t="s">
        <v>79</v>
      </c>
      <c r="J8" s="60" t="s">
        <v>68</v>
      </c>
      <c r="K8" s="35" t="s">
        <v>80</v>
      </c>
      <c r="L8" s="61" t="s">
        <v>68</v>
      </c>
      <c r="M8" s="61" t="s">
        <v>68</v>
      </c>
      <c r="N8" s="35" t="s">
        <v>81</v>
      </c>
      <c r="O8" s="61" t="s">
        <v>68</v>
      </c>
      <c r="P8" s="61" t="s">
        <v>68</v>
      </c>
      <c r="Q8" s="61" t="s">
        <v>68</v>
      </c>
      <c r="R8" s="62" t="s">
        <v>68</v>
      </c>
      <c r="S8" s="62" t="s">
        <v>68</v>
      </c>
      <c r="T8" s="62" t="s">
        <v>68</v>
      </c>
      <c r="U8" s="62" t="s">
        <v>68</v>
      </c>
      <c r="V8" s="62" t="s">
        <v>68</v>
      </c>
      <c r="W8" s="62" t="s">
        <v>68</v>
      </c>
      <c r="X8" s="62" t="s">
        <v>68</v>
      </c>
      <c r="Y8" s="62" t="s">
        <v>68</v>
      </c>
      <c r="Z8" s="63" t="s">
        <v>68</v>
      </c>
      <c r="AA8" s="63" t="s">
        <v>68</v>
      </c>
      <c r="AB8" s="63" t="s">
        <v>68</v>
      </c>
      <c r="AC8" s="63" t="s">
        <v>68</v>
      </c>
      <c r="AD8" s="64" t="s">
        <v>82</v>
      </c>
      <c r="AE8" s="35" t="s">
        <v>83</v>
      </c>
    </row>
    <row r="9" spans="1:32" x14ac:dyDescent="0.2">
      <c r="A9" s="20">
        <v>360.01</v>
      </c>
      <c r="B9" s="172">
        <v>1</v>
      </c>
      <c r="C9" s="3">
        <v>101</v>
      </c>
      <c r="D9" s="4" t="s">
        <v>46</v>
      </c>
      <c r="E9" s="5" t="s">
        <v>8</v>
      </c>
      <c r="F9" s="6">
        <v>10</v>
      </c>
      <c r="G9" s="6">
        <v>6</v>
      </c>
      <c r="H9" s="6">
        <v>26</v>
      </c>
      <c r="I9" s="6">
        <v>3.6</v>
      </c>
      <c r="J9" s="65">
        <f t="shared" ref="J9:J21" si="0">IFERROR(O9/F9,"Manglende verdi i F")</f>
        <v>19.2</v>
      </c>
      <c r="K9" s="6">
        <v>1.2</v>
      </c>
      <c r="L9" s="66">
        <f>G9*H9</f>
        <v>156</v>
      </c>
      <c r="M9" s="66">
        <f>F9*I9</f>
        <v>36</v>
      </c>
      <c r="N9" s="173">
        <v>0</v>
      </c>
      <c r="O9" s="66">
        <f>+IF(SUM(L9:M9)&gt;N9,SUM(L9:M9),N9)</f>
        <v>192</v>
      </c>
      <c r="P9" s="66">
        <f>M9</f>
        <v>36</v>
      </c>
      <c r="Q9" s="67">
        <f t="shared" ref="Q9:Q21" si="1">IFERROR(J9*F9,"Manglende verdi i F")</f>
        <v>192</v>
      </c>
      <c r="R9" s="67">
        <f t="shared" ref="R9:R21" si="2">IFERROR(O9-Q9,"Manglende verdi")</f>
        <v>0</v>
      </c>
      <c r="S9" s="2">
        <f>_xlfn.CEILING.MATH(O9,5)</f>
        <v>195</v>
      </c>
      <c r="T9" s="2">
        <f t="shared" ref="T9:T21" si="3">IFERROR(S9/F9,"Manglende verdi")</f>
        <v>19.5</v>
      </c>
      <c r="U9" s="68">
        <f>IF(IF(ABS(P9-_xlfn.FLOOR.MATH(P9,5))&lt;ABS(P9-_xlfn.CEILING.MATH(P9,5)),_xlfn.FLOOR.MATH(P9,5),_xlfn.CEILING.MATH(P9,5))&lt;30,30,IF(ABS(P9-_xlfn.FLOOR.MATH(P9,5))&lt;ABS(P9-_xlfn.CEILING.MATH(P9,5)),_xlfn.FLOOR.MATH(P9,5),_xlfn.CEILING.MATH(P9,5)))</f>
        <v>35</v>
      </c>
      <c r="V9" s="68">
        <f t="shared" ref="V9:V21" si="4">IFERROR(U9/F9,"Manglende verdi")</f>
        <v>3.5</v>
      </c>
      <c r="W9" s="80">
        <f>S9</f>
        <v>195</v>
      </c>
      <c r="X9" s="2">
        <f t="shared" ref="X9:X21" si="5">IFERROR(W9/F9,"Manglende verdi")</f>
        <v>19.5</v>
      </c>
      <c r="Y9" s="68">
        <f>U9</f>
        <v>35</v>
      </c>
      <c r="Z9" s="68">
        <f t="shared" ref="Z9:Z21" si="6">IFERROR(Y9/F9,"Manglende verdi")</f>
        <v>3.5</v>
      </c>
      <c r="AA9" s="69" t="str">
        <f t="shared" ref="AA9:AA72" si="7">IF(S9-W9=0,"Nei","Ja")</f>
        <v>Nei</v>
      </c>
      <c r="AB9" s="70" t="str">
        <f>IF(S9&gt;W9,S9-W9,"Nei")</f>
        <v>Nei</v>
      </c>
      <c r="AC9" s="70" t="str">
        <f>IF(W9&gt;S9,S9-W9,"Nei")</f>
        <v>Nei</v>
      </c>
      <c r="AD9" s="9"/>
      <c r="AE9" s="9"/>
    </row>
    <row r="10" spans="1:32" x14ac:dyDescent="0.2">
      <c r="A10" s="20">
        <v>360.02</v>
      </c>
      <c r="B10" s="172">
        <v>1</v>
      </c>
      <c r="C10" s="3">
        <v>102</v>
      </c>
      <c r="D10" s="4" t="s">
        <v>47</v>
      </c>
      <c r="E10" s="5" t="s">
        <v>8</v>
      </c>
      <c r="F10" s="6">
        <v>15</v>
      </c>
      <c r="G10" s="6">
        <v>9</v>
      </c>
      <c r="H10" s="6">
        <v>26</v>
      </c>
      <c r="I10" s="6">
        <v>3.6</v>
      </c>
      <c r="J10" s="65">
        <f t="shared" si="0"/>
        <v>19.2</v>
      </c>
      <c r="K10" s="6">
        <v>1.2</v>
      </c>
      <c r="L10" s="66">
        <f t="shared" ref="L10:L73" si="8">G10*H10</f>
        <v>234</v>
      </c>
      <c r="M10" s="66">
        <f>F10*I10</f>
        <v>54</v>
      </c>
      <c r="N10" s="173">
        <v>0</v>
      </c>
      <c r="O10" s="66">
        <f t="shared" ref="O10:O73" si="9">+IF(SUM(L10:M10)&gt;N10,SUM(L10:M10),N10)</f>
        <v>288</v>
      </c>
      <c r="P10" s="66">
        <f t="shared" ref="P10:P73" si="10">M10</f>
        <v>54</v>
      </c>
      <c r="Q10" s="67">
        <f t="shared" si="1"/>
        <v>288</v>
      </c>
      <c r="R10" s="67">
        <f t="shared" si="2"/>
        <v>0</v>
      </c>
      <c r="S10" s="2">
        <f>_xlfn.CEILING.MATH(O10,5)</f>
        <v>290</v>
      </c>
      <c r="T10" s="2">
        <f t="shared" si="3"/>
        <v>19.333333333333332</v>
      </c>
      <c r="U10" s="68">
        <f t="shared" ref="U10:U73" si="11">IF(ABS(P10-_xlfn.FLOOR.MATH(P10,5))&lt;ABS(P10-_xlfn.CEILING.MATH(P10,5)),_xlfn.FLOOR.MATH(P10,5),_xlfn.CEILING.MATH(P10,5))</f>
        <v>55</v>
      </c>
      <c r="V10" s="68">
        <f t="shared" si="4"/>
        <v>3.6666666666666665</v>
      </c>
      <c r="W10" s="80">
        <f t="shared" ref="W10:W73" si="12">S10</f>
        <v>290</v>
      </c>
      <c r="X10" s="2">
        <f t="shared" si="5"/>
        <v>19.333333333333332</v>
      </c>
      <c r="Y10" s="68">
        <f t="shared" ref="Y10:Y73" si="13">U10</f>
        <v>55</v>
      </c>
      <c r="Z10" s="68">
        <f t="shared" si="6"/>
        <v>3.6666666666666665</v>
      </c>
      <c r="AA10" s="69" t="str">
        <f t="shared" si="7"/>
        <v>Nei</v>
      </c>
      <c r="AB10" s="70" t="str">
        <f t="shared" ref="AB10:AB73" si="14">IF(S10&gt;W10,S10-W10,"Nei")</f>
        <v>Nei</v>
      </c>
      <c r="AC10" s="70" t="str">
        <f t="shared" ref="AC10:AC73" si="15">IF(W10&gt;S10,S10-W10,"Nei")</f>
        <v>Nei</v>
      </c>
      <c r="AD10" s="9"/>
      <c r="AE10" s="9"/>
    </row>
    <row r="11" spans="1:32" x14ac:dyDescent="0.2">
      <c r="A11" s="20">
        <v>360.03</v>
      </c>
      <c r="B11" s="172">
        <v>1</v>
      </c>
      <c r="C11" s="3">
        <v>103</v>
      </c>
      <c r="D11" s="4" t="s">
        <v>12</v>
      </c>
      <c r="E11" s="5" t="s">
        <v>41</v>
      </c>
      <c r="F11" s="6">
        <v>6</v>
      </c>
      <c r="G11" s="6">
        <v>1</v>
      </c>
      <c r="H11" s="6">
        <v>26</v>
      </c>
      <c r="I11" s="6">
        <v>3.6</v>
      </c>
      <c r="J11" s="65">
        <f t="shared" si="0"/>
        <v>7.9333333333333336</v>
      </c>
      <c r="K11" s="6">
        <v>1.2</v>
      </c>
      <c r="L11" s="66">
        <f t="shared" si="8"/>
        <v>26</v>
      </c>
      <c r="M11" s="66">
        <f t="shared" ref="M11:M74" si="16">F11*I11</f>
        <v>21.6</v>
      </c>
      <c r="N11" s="173">
        <v>0</v>
      </c>
      <c r="O11" s="66">
        <f t="shared" si="9"/>
        <v>47.6</v>
      </c>
      <c r="P11" s="66">
        <f t="shared" si="10"/>
        <v>21.6</v>
      </c>
      <c r="Q11" s="67">
        <f t="shared" si="1"/>
        <v>47.6</v>
      </c>
      <c r="R11" s="67">
        <f t="shared" si="2"/>
        <v>0</v>
      </c>
      <c r="S11" s="2">
        <f>_xlfn.CEILING.MATH(O11,5)</f>
        <v>50</v>
      </c>
      <c r="T11" s="2">
        <f t="shared" si="3"/>
        <v>8.3333333333333339</v>
      </c>
      <c r="U11" s="68">
        <f t="shared" si="11"/>
        <v>20</v>
      </c>
      <c r="V11" s="68">
        <f t="shared" si="4"/>
        <v>3.3333333333333335</v>
      </c>
      <c r="W11" s="80">
        <f t="shared" si="12"/>
        <v>50</v>
      </c>
      <c r="X11" s="2">
        <f t="shared" si="5"/>
        <v>8.3333333333333339</v>
      </c>
      <c r="Y11" s="68">
        <f t="shared" si="13"/>
        <v>20</v>
      </c>
      <c r="Z11" s="68">
        <f t="shared" si="6"/>
        <v>3.3333333333333335</v>
      </c>
      <c r="AA11" s="69" t="str">
        <f t="shared" si="7"/>
        <v>Nei</v>
      </c>
      <c r="AB11" s="70" t="str">
        <f t="shared" si="14"/>
        <v>Nei</v>
      </c>
      <c r="AC11" s="70" t="str">
        <f t="shared" si="15"/>
        <v>Nei</v>
      </c>
      <c r="AD11" s="9"/>
      <c r="AE11" s="9"/>
    </row>
    <row r="12" spans="1:32" x14ac:dyDescent="0.2">
      <c r="A12" s="20">
        <v>360.04</v>
      </c>
      <c r="B12" s="172">
        <v>1</v>
      </c>
      <c r="C12" s="3">
        <v>104</v>
      </c>
      <c r="D12" s="4" t="s">
        <v>13</v>
      </c>
      <c r="E12" s="5" t="s">
        <v>41</v>
      </c>
      <c r="F12" s="6">
        <v>6</v>
      </c>
      <c r="G12" s="6">
        <v>1</v>
      </c>
      <c r="H12" s="6">
        <v>26</v>
      </c>
      <c r="I12" s="6">
        <v>3.6</v>
      </c>
      <c r="J12" s="65">
        <f t="shared" si="0"/>
        <v>7.9333333333333336</v>
      </c>
      <c r="K12" s="6">
        <v>1.2</v>
      </c>
      <c r="L12" s="66">
        <f t="shared" si="8"/>
        <v>26</v>
      </c>
      <c r="M12" s="66">
        <f t="shared" si="16"/>
        <v>21.6</v>
      </c>
      <c r="N12" s="173">
        <v>0</v>
      </c>
      <c r="O12" s="66">
        <f t="shared" si="9"/>
        <v>47.6</v>
      </c>
      <c r="P12" s="66">
        <f t="shared" si="10"/>
        <v>21.6</v>
      </c>
      <c r="Q12" s="67">
        <f t="shared" si="1"/>
        <v>47.6</v>
      </c>
      <c r="R12" s="67">
        <f t="shared" si="2"/>
        <v>0</v>
      </c>
      <c r="S12" s="2">
        <f t="shared" ref="S12:S16" si="17">_xlfn.CEILING.MATH(O12,5)</f>
        <v>50</v>
      </c>
      <c r="T12" s="2">
        <f t="shared" si="3"/>
        <v>8.3333333333333339</v>
      </c>
      <c r="U12" s="68">
        <f t="shared" si="11"/>
        <v>20</v>
      </c>
      <c r="V12" s="68">
        <f t="shared" si="4"/>
        <v>3.3333333333333335</v>
      </c>
      <c r="W12" s="80">
        <f t="shared" si="12"/>
        <v>50</v>
      </c>
      <c r="X12" s="2">
        <f t="shared" si="5"/>
        <v>8.3333333333333339</v>
      </c>
      <c r="Y12" s="68">
        <f t="shared" si="13"/>
        <v>20</v>
      </c>
      <c r="Z12" s="68">
        <f t="shared" si="6"/>
        <v>3.3333333333333335</v>
      </c>
      <c r="AA12" s="69" t="str">
        <f t="shared" si="7"/>
        <v>Nei</v>
      </c>
      <c r="AB12" s="70" t="str">
        <f t="shared" si="14"/>
        <v>Nei</v>
      </c>
      <c r="AC12" s="70" t="str">
        <f t="shared" si="15"/>
        <v>Nei</v>
      </c>
      <c r="AD12" s="9"/>
      <c r="AE12" s="9"/>
    </row>
    <row r="13" spans="1:32" x14ac:dyDescent="0.2">
      <c r="A13" s="20">
        <v>360.05</v>
      </c>
      <c r="B13" s="172">
        <v>1</v>
      </c>
      <c r="C13" s="3">
        <v>105</v>
      </c>
      <c r="D13" s="4" t="s">
        <v>14</v>
      </c>
      <c r="E13" s="5" t="s">
        <v>41</v>
      </c>
      <c r="F13" s="6">
        <v>6</v>
      </c>
      <c r="G13" s="6">
        <v>1</v>
      </c>
      <c r="H13" s="6">
        <v>26</v>
      </c>
      <c r="I13" s="6">
        <v>3.6</v>
      </c>
      <c r="J13" s="65">
        <f t="shared" si="0"/>
        <v>7.9333333333333336</v>
      </c>
      <c r="K13" s="6">
        <v>1.2</v>
      </c>
      <c r="L13" s="66">
        <f t="shared" si="8"/>
        <v>26</v>
      </c>
      <c r="M13" s="66">
        <f t="shared" si="16"/>
        <v>21.6</v>
      </c>
      <c r="N13" s="173">
        <v>0</v>
      </c>
      <c r="O13" s="66">
        <f t="shared" si="9"/>
        <v>47.6</v>
      </c>
      <c r="P13" s="66">
        <f t="shared" si="10"/>
        <v>21.6</v>
      </c>
      <c r="Q13" s="67">
        <f t="shared" si="1"/>
        <v>47.6</v>
      </c>
      <c r="R13" s="67">
        <f t="shared" si="2"/>
        <v>0</v>
      </c>
      <c r="S13" s="2">
        <f t="shared" si="17"/>
        <v>50</v>
      </c>
      <c r="T13" s="2">
        <f t="shared" si="3"/>
        <v>8.3333333333333339</v>
      </c>
      <c r="U13" s="68">
        <f t="shared" si="11"/>
        <v>20</v>
      </c>
      <c r="V13" s="68">
        <f t="shared" si="4"/>
        <v>3.3333333333333335</v>
      </c>
      <c r="W13" s="80">
        <f t="shared" si="12"/>
        <v>50</v>
      </c>
      <c r="X13" s="2">
        <f t="shared" si="5"/>
        <v>8.3333333333333339</v>
      </c>
      <c r="Y13" s="68">
        <f t="shared" si="13"/>
        <v>20</v>
      </c>
      <c r="Z13" s="68">
        <f t="shared" si="6"/>
        <v>3.3333333333333335</v>
      </c>
      <c r="AA13" s="69" t="str">
        <f t="shared" si="7"/>
        <v>Nei</v>
      </c>
      <c r="AB13" s="70" t="str">
        <f t="shared" si="14"/>
        <v>Nei</v>
      </c>
      <c r="AC13" s="70" t="str">
        <f t="shared" si="15"/>
        <v>Nei</v>
      </c>
      <c r="AD13" s="9"/>
      <c r="AE13" s="9"/>
    </row>
    <row r="14" spans="1:32" x14ac:dyDescent="0.2">
      <c r="A14" s="20">
        <v>360.06</v>
      </c>
      <c r="B14" s="172">
        <v>1</v>
      </c>
      <c r="C14" s="3">
        <v>106</v>
      </c>
      <c r="D14" s="4" t="s">
        <v>48</v>
      </c>
      <c r="E14" s="5" t="s">
        <v>41</v>
      </c>
      <c r="F14" s="6">
        <v>6</v>
      </c>
      <c r="G14" s="6">
        <v>1</v>
      </c>
      <c r="H14" s="6">
        <v>26</v>
      </c>
      <c r="I14" s="6">
        <v>3.6</v>
      </c>
      <c r="J14" s="65">
        <f t="shared" si="0"/>
        <v>7.9333333333333336</v>
      </c>
      <c r="K14" s="6">
        <v>1.2</v>
      </c>
      <c r="L14" s="66">
        <f t="shared" si="8"/>
        <v>26</v>
      </c>
      <c r="M14" s="66">
        <f t="shared" si="16"/>
        <v>21.6</v>
      </c>
      <c r="N14" s="173">
        <v>0</v>
      </c>
      <c r="O14" s="66">
        <f t="shared" si="9"/>
        <v>47.6</v>
      </c>
      <c r="P14" s="66">
        <f t="shared" si="10"/>
        <v>21.6</v>
      </c>
      <c r="Q14" s="67">
        <f t="shared" si="1"/>
        <v>47.6</v>
      </c>
      <c r="R14" s="67">
        <f t="shared" si="2"/>
        <v>0</v>
      </c>
      <c r="S14" s="2">
        <f t="shared" si="17"/>
        <v>50</v>
      </c>
      <c r="T14" s="2">
        <f t="shared" si="3"/>
        <v>8.3333333333333339</v>
      </c>
      <c r="U14" s="68">
        <f t="shared" si="11"/>
        <v>20</v>
      </c>
      <c r="V14" s="68">
        <f t="shared" si="4"/>
        <v>3.3333333333333335</v>
      </c>
      <c r="W14" s="80">
        <f t="shared" si="12"/>
        <v>50</v>
      </c>
      <c r="X14" s="2">
        <f t="shared" si="5"/>
        <v>8.3333333333333339</v>
      </c>
      <c r="Y14" s="68">
        <f t="shared" si="13"/>
        <v>20</v>
      </c>
      <c r="Z14" s="68">
        <f t="shared" si="6"/>
        <v>3.3333333333333335</v>
      </c>
      <c r="AA14" s="69" t="str">
        <f t="shared" si="7"/>
        <v>Nei</v>
      </c>
      <c r="AB14" s="70" t="str">
        <f t="shared" si="14"/>
        <v>Nei</v>
      </c>
      <c r="AC14" s="70" t="str">
        <f t="shared" si="15"/>
        <v>Nei</v>
      </c>
      <c r="AD14" s="9"/>
      <c r="AE14" s="9"/>
    </row>
    <row r="15" spans="1:32" ht="13.5" customHeight="1" x14ac:dyDescent="0.2">
      <c r="A15" s="20">
        <v>360.07</v>
      </c>
      <c r="B15" s="172">
        <v>1</v>
      </c>
      <c r="C15" s="3">
        <v>107</v>
      </c>
      <c r="D15" s="7" t="s">
        <v>50</v>
      </c>
      <c r="E15" s="5" t="s">
        <v>49</v>
      </c>
      <c r="F15" s="6">
        <v>60</v>
      </c>
      <c r="G15" s="6">
        <v>10</v>
      </c>
      <c r="H15" s="6">
        <v>26</v>
      </c>
      <c r="I15" s="6">
        <v>3.6</v>
      </c>
      <c r="J15" s="65">
        <f t="shared" si="0"/>
        <v>8.3333333333333339</v>
      </c>
      <c r="K15" s="6">
        <v>1.6</v>
      </c>
      <c r="L15" s="66">
        <f t="shared" si="8"/>
        <v>260</v>
      </c>
      <c r="M15" s="66">
        <f t="shared" si="16"/>
        <v>216</v>
      </c>
      <c r="N15" s="173">
        <v>500</v>
      </c>
      <c r="O15" s="66">
        <f t="shared" si="9"/>
        <v>500</v>
      </c>
      <c r="P15" s="66">
        <f t="shared" si="10"/>
        <v>216</v>
      </c>
      <c r="Q15" s="67">
        <f t="shared" si="1"/>
        <v>500.00000000000006</v>
      </c>
      <c r="R15" s="67">
        <f t="shared" si="2"/>
        <v>-5.6843418860808015E-14</v>
      </c>
      <c r="S15" s="2">
        <f t="shared" si="17"/>
        <v>500</v>
      </c>
      <c r="T15" s="2">
        <f t="shared" si="3"/>
        <v>8.3333333333333339</v>
      </c>
      <c r="U15" s="68">
        <f t="shared" si="11"/>
        <v>215</v>
      </c>
      <c r="V15" s="68">
        <f t="shared" si="4"/>
        <v>3.5833333333333335</v>
      </c>
      <c r="W15" s="80">
        <f t="shared" si="12"/>
        <v>500</v>
      </c>
      <c r="X15" s="2">
        <f t="shared" si="5"/>
        <v>8.3333333333333339</v>
      </c>
      <c r="Y15" s="68">
        <f t="shared" si="13"/>
        <v>215</v>
      </c>
      <c r="Z15" s="68">
        <f t="shared" si="6"/>
        <v>3.5833333333333335</v>
      </c>
      <c r="AA15" s="69" t="str">
        <f t="shared" si="7"/>
        <v>Nei</v>
      </c>
      <c r="AB15" s="70" t="str">
        <f t="shared" si="14"/>
        <v>Nei</v>
      </c>
      <c r="AC15" s="70" t="str">
        <f t="shared" si="15"/>
        <v>Nei</v>
      </c>
      <c r="AD15" s="9"/>
      <c r="AE15" s="9"/>
    </row>
    <row r="16" spans="1:32" ht="13.5" customHeight="1" x14ac:dyDescent="0.2">
      <c r="A16" s="20">
        <v>360.08</v>
      </c>
      <c r="B16" s="172">
        <v>1</v>
      </c>
      <c r="C16" s="8">
        <v>108</v>
      </c>
      <c r="D16" s="7" t="s">
        <v>45</v>
      </c>
      <c r="E16" s="5" t="s">
        <v>42</v>
      </c>
      <c r="F16" s="6">
        <v>3</v>
      </c>
      <c r="G16" s="6">
        <v>1</v>
      </c>
      <c r="H16" s="6">
        <v>26</v>
      </c>
      <c r="I16" s="6">
        <v>3.6</v>
      </c>
      <c r="J16" s="65">
        <f t="shared" si="0"/>
        <v>12.266666666666666</v>
      </c>
      <c r="K16" s="6">
        <v>1.6</v>
      </c>
      <c r="L16" s="66">
        <f t="shared" si="8"/>
        <v>26</v>
      </c>
      <c r="M16" s="66">
        <f t="shared" si="16"/>
        <v>10.8</v>
      </c>
      <c r="N16" s="173">
        <v>0</v>
      </c>
      <c r="O16" s="66">
        <f t="shared" si="9"/>
        <v>36.799999999999997</v>
      </c>
      <c r="P16" s="66">
        <f t="shared" si="10"/>
        <v>10.8</v>
      </c>
      <c r="Q16" s="67">
        <f t="shared" si="1"/>
        <v>36.799999999999997</v>
      </c>
      <c r="R16" s="67">
        <f t="shared" si="2"/>
        <v>0</v>
      </c>
      <c r="S16" s="2">
        <f t="shared" si="17"/>
        <v>40</v>
      </c>
      <c r="T16" s="2">
        <f t="shared" si="3"/>
        <v>13.333333333333334</v>
      </c>
      <c r="U16" s="68">
        <f t="shared" si="11"/>
        <v>10</v>
      </c>
      <c r="V16" s="68">
        <f t="shared" si="4"/>
        <v>3.3333333333333335</v>
      </c>
      <c r="W16" s="80">
        <f t="shared" si="12"/>
        <v>40</v>
      </c>
      <c r="X16" s="2">
        <f t="shared" si="5"/>
        <v>13.333333333333334</v>
      </c>
      <c r="Y16" s="68">
        <f t="shared" si="13"/>
        <v>10</v>
      </c>
      <c r="Z16" s="68">
        <f t="shared" si="6"/>
        <v>3.3333333333333335</v>
      </c>
      <c r="AA16" s="69" t="str">
        <f t="shared" si="7"/>
        <v>Nei</v>
      </c>
      <c r="AB16" s="70" t="str">
        <f t="shared" si="14"/>
        <v>Nei</v>
      </c>
      <c r="AC16" s="70" t="str">
        <f t="shared" si="15"/>
        <v>Nei</v>
      </c>
      <c r="AD16" s="9"/>
      <c r="AE16" s="9"/>
    </row>
    <row r="17" spans="1:31" x14ac:dyDescent="0.2">
      <c r="A17" s="20">
        <v>360.09</v>
      </c>
      <c r="B17" s="172">
        <v>1</v>
      </c>
      <c r="C17" s="8">
        <v>109</v>
      </c>
      <c r="D17" s="7" t="s">
        <v>44</v>
      </c>
      <c r="E17" s="5" t="s">
        <v>42</v>
      </c>
      <c r="F17" s="6">
        <v>3</v>
      </c>
      <c r="G17" s="6">
        <v>1</v>
      </c>
      <c r="H17" s="6">
        <v>26</v>
      </c>
      <c r="I17" s="6">
        <v>3.6</v>
      </c>
      <c r="J17" s="65">
        <f t="shared" si="0"/>
        <v>12.266666666666666</v>
      </c>
      <c r="K17" s="6">
        <v>1.6</v>
      </c>
      <c r="L17" s="66">
        <f t="shared" si="8"/>
        <v>26</v>
      </c>
      <c r="M17" s="66">
        <f t="shared" si="16"/>
        <v>10.8</v>
      </c>
      <c r="N17" s="173">
        <v>0</v>
      </c>
      <c r="O17" s="66">
        <f t="shared" si="9"/>
        <v>36.799999999999997</v>
      </c>
      <c r="P17" s="66">
        <f t="shared" si="10"/>
        <v>10.8</v>
      </c>
      <c r="Q17" s="67">
        <f t="shared" si="1"/>
        <v>36.799999999999997</v>
      </c>
      <c r="R17" s="67">
        <f t="shared" si="2"/>
        <v>0</v>
      </c>
      <c r="S17" s="2">
        <f>_xlfn.CEILING.MATH(O17,5)</f>
        <v>40</v>
      </c>
      <c r="T17" s="2">
        <f t="shared" si="3"/>
        <v>13.333333333333334</v>
      </c>
      <c r="U17" s="68">
        <f t="shared" si="11"/>
        <v>10</v>
      </c>
      <c r="V17" s="68">
        <f t="shared" si="4"/>
        <v>3.3333333333333335</v>
      </c>
      <c r="W17" s="80">
        <f t="shared" si="12"/>
        <v>40</v>
      </c>
      <c r="X17" s="2">
        <f t="shared" si="5"/>
        <v>13.333333333333334</v>
      </c>
      <c r="Y17" s="68">
        <f t="shared" si="13"/>
        <v>10</v>
      </c>
      <c r="Z17" s="68">
        <f t="shared" si="6"/>
        <v>3.3333333333333335</v>
      </c>
      <c r="AA17" s="69" t="str">
        <f t="shared" si="7"/>
        <v>Nei</v>
      </c>
      <c r="AB17" s="70" t="str">
        <f t="shared" si="14"/>
        <v>Nei</v>
      </c>
      <c r="AC17" s="70" t="str">
        <f t="shared" si="15"/>
        <v>Nei</v>
      </c>
      <c r="AD17" s="9"/>
      <c r="AE17" s="9"/>
    </row>
    <row r="18" spans="1:31" x14ac:dyDescent="0.2">
      <c r="A18" s="20">
        <v>360.1</v>
      </c>
      <c r="B18" s="172">
        <v>1</v>
      </c>
      <c r="C18" s="8">
        <v>110</v>
      </c>
      <c r="D18" s="7" t="s">
        <v>15</v>
      </c>
      <c r="E18" s="5" t="s">
        <v>43</v>
      </c>
      <c r="F18" s="6">
        <v>15</v>
      </c>
      <c r="G18" s="6">
        <v>3</v>
      </c>
      <c r="H18" s="6">
        <v>26</v>
      </c>
      <c r="I18" s="6">
        <v>3.6</v>
      </c>
      <c r="J18" s="65">
        <f t="shared" si="0"/>
        <v>8.8000000000000007</v>
      </c>
      <c r="K18" s="6">
        <v>1.6</v>
      </c>
      <c r="L18" s="66">
        <f t="shared" si="8"/>
        <v>78</v>
      </c>
      <c r="M18" s="66">
        <f t="shared" si="16"/>
        <v>54</v>
      </c>
      <c r="N18" s="173">
        <v>0</v>
      </c>
      <c r="O18" s="66">
        <f t="shared" si="9"/>
        <v>132</v>
      </c>
      <c r="P18" s="66">
        <f t="shared" si="10"/>
        <v>54</v>
      </c>
      <c r="Q18" s="67">
        <f t="shared" si="1"/>
        <v>132</v>
      </c>
      <c r="R18" s="67">
        <f t="shared" si="2"/>
        <v>0</v>
      </c>
      <c r="S18" s="2">
        <f>_xlfn.CEILING.MATH(O18,5)</f>
        <v>135</v>
      </c>
      <c r="T18" s="2">
        <f t="shared" si="3"/>
        <v>9</v>
      </c>
      <c r="U18" s="68">
        <f t="shared" si="11"/>
        <v>55</v>
      </c>
      <c r="V18" s="68">
        <f t="shared" si="4"/>
        <v>3.6666666666666665</v>
      </c>
      <c r="W18" s="80">
        <f t="shared" si="12"/>
        <v>135</v>
      </c>
      <c r="X18" s="2">
        <f t="shared" si="5"/>
        <v>9</v>
      </c>
      <c r="Y18" s="68">
        <f t="shared" si="13"/>
        <v>55</v>
      </c>
      <c r="Z18" s="68">
        <f t="shared" si="6"/>
        <v>3.6666666666666665</v>
      </c>
      <c r="AA18" s="69" t="str">
        <f t="shared" si="7"/>
        <v>Nei</v>
      </c>
      <c r="AB18" s="70" t="str">
        <f t="shared" si="14"/>
        <v>Nei</v>
      </c>
      <c r="AC18" s="70" t="str">
        <f t="shared" si="15"/>
        <v>Nei</v>
      </c>
      <c r="AD18" s="9"/>
      <c r="AE18" s="9"/>
    </row>
    <row r="19" spans="1:31" x14ac:dyDescent="0.2">
      <c r="A19" s="20"/>
      <c r="B19" s="172"/>
      <c r="C19" s="8"/>
      <c r="D19" s="7"/>
      <c r="E19" s="5"/>
      <c r="F19" s="6"/>
      <c r="G19" s="6"/>
      <c r="H19" s="6"/>
      <c r="I19" s="6"/>
      <c r="J19" s="65" t="str">
        <f t="shared" si="0"/>
        <v>Manglende verdi i F</v>
      </c>
      <c r="K19" s="6"/>
      <c r="L19" s="66">
        <f t="shared" si="8"/>
        <v>0</v>
      </c>
      <c r="M19" s="66">
        <f t="shared" si="16"/>
        <v>0</v>
      </c>
      <c r="N19" s="173"/>
      <c r="O19" s="66">
        <f t="shared" si="9"/>
        <v>0</v>
      </c>
      <c r="P19" s="66">
        <f t="shared" si="10"/>
        <v>0</v>
      </c>
      <c r="Q19" s="67" t="str">
        <f t="shared" si="1"/>
        <v>Manglende verdi i F</v>
      </c>
      <c r="R19" s="67" t="str">
        <f t="shared" si="2"/>
        <v>Manglende verdi</v>
      </c>
      <c r="S19" s="2">
        <f t="shared" ref="S19:S82" si="18">_xlfn.CEILING.MATH(O19,5)</f>
        <v>0</v>
      </c>
      <c r="T19" s="2" t="str">
        <f t="shared" si="3"/>
        <v>Manglende verdi</v>
      </c>
      <c r="U19" s="68">
        <f t="shared" si="11"/>
        <v>0</v>
      </c>
      <c r="V19" s="68" t="str">
        <f t="shared" si="4"/>
        <v>Manglende verdi</v>
      </c>
      <c r="W19" s="80">
        <f t="shared" si="12"/>
        <v>0</v>
      </c>
      <c r="X19" s="2" t="str">
        <f t="shared" si="5"/>
        <v>Manglende verdi</v>
      </c>
      <c r="Y19" s="68">
        <f t="shared" si="13"/>
        <v>0</v>
      </c>
      <c r="Z19" s="68" t="str">
        <f t="shared" si="6"/>
        <v>Manglende verdi</v>
      </c>
      <c r="AA19" s="69" t="str">
        <f t="shared" si="7"/>
        <v>Nei</v>
      </c>
      <c r="AB19" s="70" t="str">
        <f t="shared" si="14"/>
        <v>Nei</v>
      </c>
      <c r="AC19" s="70" t="str">
        <f t="shared" si="15"/>
        <v>Nei</v>
      </c>
      <c r="AD19" s="9"/>
      <c r="AE19" s="9"/>
    </row>
    <row r="20" spans="1:31" x14ac:dyDescent="0.2">
      <c r="A20" s="20"/>
      <c r="B20" s="172"/>
      <c r="C20" s="8"/>
      <c r="D20" s="7"/>
      <c r="E20" s="5"/>
      <c r="F20" s="6"/>
      <c r="G20" s="6"/>
      <c r="H20" s="6"/>
      <c r="I20" s="6"/>
      <c r="J20" s="65" t="str">
        <f t="shared" si="0"/>
        <v>Manglende verdi i F</v>
      </c>
      <c r="K20" s="6"/>
      <c r="L20" s="66">
        <f t="shared" si="8"/>
        <v>0</v>
      </c>
      <c r="M20" s="66">
        <f t="shared" si="16"/>
        <v>0</v>
      </c>
      <c r="N20" s="173"/>
      <c r="O20" s="66">
        <f t="shared" si="9"/>
        <v>0</v>
      </c>
      <c r="P20" s="66">
        <f t="shared" si="10"/>
        <v>0</v>
      </c>
      <c r="Q20" s="67" t="str">
        <f t="shared" si="1"/>
        <v>Manglende verdi i F</v>
      </c>
      <c r="R20" s="67" t="str">
        <f t="shared" si="2"/>
        <v>Manglende verdi</v>
      </c>
      <c r="S20" s="2">
        <f t="shared" si="18"/>
        <v>0</v>
      </c>
      <c r="T20" s="2" t="str">
        <f t="shared" si="3"/>
        <v>Manglende verdi</v>
      </c>
      <c r="U20" s="68">
        <f t="shared" si="11"/>
        <v>0</v>
      </c>
      <c r="V20" s="68" t="str">
        <f t="shared" si="4"/>
        <v>Manglende verdi</v>
      </c>
      <c r="W20" s="80">
        <f t="shared" si="12"/>
        <v>0</v>
      </c>
      <c r="X20" s="2" t="str">
        <f t="shared" si="5"/>
        <v>Manglende verdi</v>
      </c>
      <c r="Y20" s="68">
        <f t="shared" si="13"/>
        <v>0</v>
      </c>
      <c r="Z20" s="68" t="str">
        <f t="shared" si="6"/>
        <v>Manglende verdi</v>
      </c>
      <c r="AA20" s="69" t="str">
        <f t="shared" si="7"/>
        <v>Nei</v>
      </c>
      <c r="AB20" s="70" t="str">
        <f t="shared" si="14"/>
        <v>Nei</v>
      </c>
      <c r="AC20" s="70" t="str">
        <f t="shared" si="15"/>
        <v>Nei</v>
      </c>
      <c r="AD20" s="9"/>
      <c r="AE20" s="9"/>
    </row>
    <row r="21" spans="1:31" x14ac:dyDescent="0.2">
      <c r="A21" s="20"/>
      <c r="B21" s="172"/>
      <c r="C21" s="8"/>
      <c r="D21" s="7"/>
      <c r="E21" s="5"/>
      <c r="F21" s="6"/>
      <c r="G21" s="6"/>
      <c r="H21" s="6"/>
      <c r="I21" s="6"/>
      <c r="J21" s="65" t="str">
        <f t="shared" si="0"/>
        <v>Manglende verdi i F</v>
      </c>
      <c r="K21" s="6"/>
      <c r="L21" s="66">
        <f t="shared" si="8"/>
        <v>0</v>
      </c>
      <c r="M21" s="66">
        <f t="shared" si="16"/>
        <v>0</v>
      </c>
      <c r="N21" s="173"/>
      <c r="O21" s="66">
        <f t="shared" si="9"/>
        <v>0</v>
      </c>
      <c r="P21" s="66">
        <f t="shared" si="10"/>
        <v>0</v>
      </c>
      <c r="Q21" s="67" t="str">
        <f t="shared" si="1"/>
        <v>Manglende verdi i F</v>
      </c>
      <c r="R21" s="67" t="str">
        <f t="shared" si="2"/>
        <v>Manglende verdi</v>
      </c>
      <c r="S21" s="2">
        <f t="shared" si="18"/>
        <v>0</v>
      </c>
      <c r="T21" s="2" t="str">
        <f t="shared" si="3"/>
        <v>Manglende verdi</v>
      </c>
      <c r="U21" s="68">
        <f t="shared" si="11"/>
        <v>0</v>
      </c>
      <c r="V21" s="68" t="str">
        <f t="shared" si="4"/>
        <v>Manglende verdi</v>
      </c>
      <c r="W21" s="80">
        <f t="shared" si="12"/>
        <v>0</v>
      </c>
      <c r="X21" s="2" t="str">
        <f t="shared" si="5"/>
        <v>Manglende verdi</v>
      </c>
      <c r="Y21" s="68">
        <f t="shared" si="13"/>
        <v>0</v>
      </c>
      <c r="Z21" s="68" t="str">
        <f t="shared" si="6"/>
        <v>Manglende verdi</v>
      </c>
      <c r="AA21" s="69" t="str">
        <f t="shared" si="7"/>
        <v>Nei</v>
      </c>
      <c r="AB21" s="70" t="str">
        <f t="shared" si="14"/>
        <v>Nei</v>
      </c>
      <c r="AC21" s="70" t="str">
        <f t="shared" si="15"/>
        <v>Nei</v>
      </c>
      <c r="AD21" s="9"/>
      <c r="AE21" s="9"/>
    </row>
    <row r="22" spans="1:31" x14ac:dyDescent="0.2">
      <c r="A22" s="20"/>
      <c r="B22" s="172"/>
      <c r="C22" s="8"/>
      <c r="D22" s="7"/>
      <c r="E22" s="5"/>
      <c r="F22" s="6"/>
      <c r="G22" s="6"/>
      <c r="H22" s="6"/>
      <c r="I22" s="6"/>
      <c r="J22" s="65" t="str">
        <f>IFERROR(O22/F22,"Manglende verdi i F")</f>
        <v>Manglende verdi i F</v>
      </c>
      <c r="K22" s="6"/>
      <c r="L22" s="66">
        <f t="shared" si="8"/>
        <v>0</v>
      </c>
      <c r="M22" s="66">
        <f t="shared" si="16"/>
        <v>0</v>
      </c>
      <c r="N22" s="173"/>
      <c r="O22" s="66">
        <f t="shared" si="9"/>
        <v>0</v>
      </c>
      <c r="P22" s="66">
        <f t="shared" si="10"/>
        <v>0</v>
      </c>
      <c r="Q22" s="67" t="str">
        <f>IFERROR(J22*F22,"Manglende verdi i F")</f>
        <v>Manglende verdi i F</v>
      </c>
      <c r="R22" s="67" t="str">
        <f>IFERROR(O22-Q22,"Manglende verdi")</f>
        <v>Manglende verdi</v>
      </c>
      <c r="S22" s="2">
        <f t="shared" si="18"/>
        <v>0</v>
      </c>
      <c r="T22" s="2" t="str">
        <f>IFERROR(S22/F22,"Manglende verdi")</f>
        <v>Manglende verdi</v>
      </c>
      <c r="U22" s="68">
        <f t="shared" si="11"/>
        <v>0</v>
      </c>
      <c r="V22" s="68" t="str">
        <f>IFERROR(U22/F22,"Manglende verdi")</f>
        <v>Manglende verdi</v>
      </c>
      <c r="W22" s="80">
        <f t="shared" si="12"/>
        <v>0</v>
      </c>
      <c r="X22" s="2" t="str">
        <f>IFERROR(W22/F22,"Manglende verdi")</f>
        <v>Manglende verdi</v>
      </c>
      <c r="Y22" s="68">
        <f t="shared" si="13"/>
        <v>0</v>
      </c>
      <c r="Z22" s="68" t="str">
        <f>IFERROR(Y22/F22,"Manglende verdi")</f>
        <v>Manglende verdi</v>
      </c>
      <c r="AA22" s="69" t="str">
        <f t="shared" si="7"/>
        <v>Nei</v>
      </c>
      <c r="AB22" s="70" t="str">
        <f t="shared" si="14"/>
        <v>Nei</v>
      </c>
      <c r="AC22" s="70" t="str">
        <f t="shared" si="15"/>
        <v>Nei</v>
      </c>
      <c r="AD22" s="9"/>
      <c r="AE22" s="9"/>
    </row>
    <row r="23" spans="1:31" x14ac:dyDescent="0.2">
      <c r="A23" s="20"/>
      <c r="B23" s="172"/>
      <c r="C23" s="8"/>
      <c r="D23" s="7"/>
      <c r="E23" s="5"/>
      <c r="F23" s="6"/>
      <c r="G23" s="6"/>
      <c r="H23" s="6"/>
      <c r="I23" s="6"/>
      <c r="J23" s="65" t="str">
        <f t="shared" ref="J23:J86" si="19">IFERROR(O23/F23,"Manglende verdi i F")</f>
        <v>Manglende verdi i F</v>
      </c>
      <c r="K23" s="6"/>
      <c r="L23" s="66">
        <f t="shared" si="8"/>
        <v>0</v>
      </c>
      <c r="M23" s="66">
        <f t="shared" si="16"/>
        <v>0</v>
      </c>
      <c r="N23" s="173"/>
      <c r="O23" s="66">
        <f t="shared" si="9"/>
        <v>0</v>
      </c>
      <c r="P23" s="66">
        <f t="shared" si="10"/>
        <v>0</v>
      </c>
      <c r="Q23" s="67" t="str">
        <f t="shared" ref="Q23:Q86" si="20">IFERROR(J23*F23,"Manglende verdi i F")</f>
        <v>Manglende verdi i F</v>
      </c>
      <c r="R23" s="67" t="str">
        <f t="shared" ref="R23:R86" si="21">IFERROR(O23-Q23,"Manglende verdi")</f>
        <v>Manglende verdi</v>
      </c>
      <c r="S23" s="2">
        <f t="shared" si="18"/>
        <v>0</v>
      </c>
      <c r="T23" s="2" t="str">
        <f t="shared" ref="T23:T86" si="22">IFERROR(S23/F23,"Manglende verdi")</f>
        <v>Manglende verdi</v>
      </c>
      <c r="U23" s="68">
        <f t="shared" si="11"/>
        <v>0</v>
      </c>
      <c r="V23" s="68" t="str">
        <f t="shared" ref="V23:V86" si="23">IFERROR(U23/F23,"Manglende verdi")</f>
        <v>Manglende verdi</v>
      </c>
      <c r="W23" s="80">
        <f t="shared" si="12"/>
        <v>0</v>
      </c>
      <c r="X23" s="2" t="str">
        <f t="shared" ref="X23:X86" si="24">IFERROR(W23/F23,"Manglende verdi")</f>
        <v>Manglende verdi</v>
      </c>
      <c r="Y23" s="68">
        <f t="shared" si="13"/>
        <v>0</v>
      </c>
      <c r="Z23" s="68" t="str">
        <f t="shared" ref="Z23:Z86" si="25">IFERROR(Y23/F23,"Manglende verdi")</f>
        <v>Manglende verdi</v>
      </c>
      <c r="AA23" s="69" t="str">
        <f t="shared" si="7"/>
        <v>Nei</v>
      </c>
      <c r="AB23" s="70" t="str">
        <f t="shared" si="14"/>
        <v>Nei</v>
      </c>
      <c r="AC23" s="70" t="str">
        <f t="shared" si="15"/>
        <v>Nei</v>
      </c>
      <c r="AD23" s="9"/>
      <c r="AE23" s="9"/>
    </row>
    <row r="24" spans="1:31" x14ac:dyDescent="0.2">
      <c r="A24" s="20"/>
      <c r="B24" s="172"/>
      <c r="C24" s="8"/>
      <c r="D24" s="7"/>
      <c r="E24" s="5"/>
      <c r="F24" s="6"/>
      <c r="G24" s="6"/>
      <c r="H24" s="6"/>
      <c r="I24" s="6"/>
      <c r="J24" s="65" t="str">
        <f t="shared" si="19"/>
        <v>Manglende verdi i F</v>
      </c>
      <c r="K24" s="6"/>
      <c r="L24" s="66">
        <f t="shared" si="8"/>
        <v>0</v>
      </c>
      <c r="M24" s="66">
        <f t="shared" si="16"/>
        <v>0</v>
      </c>
      <c r="N24" s="173"/>
      <c r="O24" s="66">
        <f t="shared" si="9"/>
        <v>0</v>
      </c>
      <c r="P24" s="66">
        <f t="shared" si="10"/>
        <v>0</v>
      </c>
      <c r="Q24" s="67" t="str">
        <f t="shared" si="20"/>
        <v>Manglende verdi i F</v>
      </c>
      <c r="R24" s="67" t="str">
        <f t="shared" si="21"/>
        <v>Manglende verdi</v>
      </c>
      <c r="S24" s="2">
        <f t="shared" si="18"/>
        <v>0</v>
      </c>
      <c r="T24" s="2" t="str">
        <f t="shared" si="22"/>
        <v>Manglende verdi</v>
      </c>
      <c r="U24" s="68">
        <f t="shared" si="11"/>
        <v>0</v>
      </c>
      <c r="V24" s="68" t="str">
        <f t="shared" si="23"/>
        <v>Manglende verdi</v>
      </c>
      <c r="W24" s="80">
        <f t="shared" si="12"/>
        <v>0</v>
      </c>
      <c r="X24" s="2" t="str">
        <f t="shared" si="24"/>
        <v>Manglende verdi</v>
      </c>
      <c r="Y24" s="68">
        <f t="shared" si="13"/>
        <v>0</v>
      </c>
      <c r="Z24" s="68" t="str">
        <f t="shared" si="25"/>
        <v>Manglende verdi</v>
      </c>
      <c r="AA24" s="69" t="str">
        <f t="shared" si="7"/>
        <v>Nei</v>
      </c>
      <c r="AB24" s="70" t="str">
        <f t="shared" si="14"/>
        <v>Nei</v>
      </c>
      <c r="AC24" s="70" t="str">
        <f t="shared" si="15"/>
        <v>Nei</v>
      </c>
      <c r="AD24" s="9"/>
      <c r="AE24" s="9"/>
    </row>
    <row r="25" spans="1:31" x14ac:dyDescent="0.2">
      <c r="A25" s="20"/>
      <c r="B25" s="172"/>
      <c r="C25" s="8"/>
      <c r="D25" s="7"/>
      <c r="E25" s="5"/>
      <c r="F25" s="6"/>
      <c r="G25" s="6"/>
      <c r="H25" s="6"/>
      <c r="I25" s="6"/>
      <c r="J25" s="65" t="str">
        <f t="shared" si="19"/>
        <v>Manglende verdi i F</v>
      </c>
      <c r="K25" s="6"/>
      <c r="L25" s="66">
        <f t="shared" si="8"/>
        <v>0</v>
      </c>
      <c r="M25" s="66">
        <f t="shared" si="16"/>
        <v>0</v>
      </c>
      <c r="N25" s="173"/>
      <c r="O25" s="66">
        <f t="shared" si="9"/>
        <v>0</v>
      </c>
      <c r="P25" s="66">
        <f t="shared" si="10"/>
        <v>0</v>
      </c>
      <c r="Q25" s="67" t="str">
        <f t="shared" si="20"/>
        <v>Manglende verdi i F</v>
      </c>
      <c r="R25" s="67" t="str">
        <f t="shared" si="21"/>
        <v>Manglende verdi</v>
      </c>
      <c r="S25" s="2">
        <f t="shared" si="18"/>
        <v>0</v>
      </c>
      <c r="T25" s="2" t="str">
        <f t="shared" si="22"/>
        <v>Manglende verdi</v>
      </c>
      <c r="U25" s="68">
        <f t="shared" si="11"/>
        <v>0</v>
      </c>
      <c r="V25" s="68" t="str">
        <f t="shared" si="23"/>
        <v>Manglende verdi</v>
      </c>
      <c r="W25" s="80">
        <f t="shared" si="12"/>
        <v>0</v>
      </c>
      <c r="X25" s="2" t="str">
        <f t="shared" si="24"/>
        <v>Manglende verdi</v>
      </c>
      <c r="Y25" s="68">
        <f t="shared" si="13"/>
        <v>0</v>
      </c>
      <c r="Z25" s="68" t="str">
        <f t="shared" si="25"/>
        <v>Manglende verdi</v>
      </c>
      <c r="AA25" s="69" t="str">
        <f t="shared" si="7"/>
        <v>Nei</v>
      </c>
      <c r="AB25" s="70" t="str">
        <f t="shared" si="14"/>
        <v>Nei</v>
      </c>
      <c r="AC25" s="70" t="str">
        <f t="shared" si="15"/>
        <v>Nei</v>
      </c>
      <c r="AD25" s="9"/>
      <c r="AE25" s="9"/>
    </row>
    <row r="26" spans="1:31" x14ac:dyDescent="0.2">
      <c r="A26" s="20"/>
      <c r="B26" s="172"/>
      <c r="C26" s="8"/>
      <c r="D26" s="7"/>
      <c r="E26" s="5"/>
      <c r="F26" s="6"/>
      <c r="G26" s="6"/>
      <c r="H26" s="6"/>
      <c r="I26" s="6"/>
      <c r="J26" s="65" t="str">
        <f t="shared" si="19"/>
        <v>Manglende verdi i F</v>
      </c>
      <c r="K26" s="6"/>
      <c r="L26" s="66">
        <f t="shared" si="8"/>
        <v>0</v>
      </c>
      <c r="M26" s="66">
        <f t="shared" si="16"/>
        <v>0</v>
      </c>
      <c r="N26" s="173"/>
      <c r="O26" s="66">
        <f t="shared" si="9"/>
        <v>0</v>
      </c>
      <c r="P26" s="66">
        <f t="shared" si="10"/>
        <v>0</v>
      </c>
      <c r="Q26" s="67" t="str">
        <f t="shared" si="20"/>
        <v>Manglende verdi i F</v>
      </c>
      <c r="R26" s="67" t="str">
        <f t="shared" si="21"/>
        <v>Manglende verdi</v>
      </c>
      <c r="S26" s="2">
        <f t="shared" si="18"/>
        <v>0</v>
      </c>
      <c r="T26" s="2" t="str">
        <f t="shared" si="22"/>
        <v>Manglende verdi</v>
      </c>
      <c r="U26" s="68">
        <f t="shared" si="11"/>
        <v>0</v>
      </c>
      <c r="V26" s="68" t="str">
        <f t="shared" si="23"/>
        <v>Manglende verdi</v>
      </c>
      <c r="W26" s="80">
        <f t="shared" si="12"/>
        <v>0</v>
      </c>
      <c r="X26" s="2" t="str">
        <f t="shared" si="24"/>
        <v>Manglende verdi</v>
      </c>
      <c r="Y26" s="68">
        <f t="shared" si="13"/>
        <v>0</v>
      </c>
      <c r="Z26" s="68" t="str">
        <f t="shared" si="25"/>
        <v>Manglende verdi</v>
      </c>
      <c r="AA26" s="69" t="str">
        <f t="shared" si="7"/>
        <v>Nei</v>
      </c>
      <c r="AB26" s="70" t="str">
        <f t="shared" si="14"/>
        <v>Nei</v>
      </c>
      <c r="AC26" s="70" t="str">
        <f t="shared" si="15"/>
        <v>Nei</v>
      </c>
      <c r="AD26" s="9"/>
      <c r="AE26" s="9"/>
    </row>
    <row r="27" spans="1:31" x14ac:dyDescent="0.2">
      <c r="A27" s="20"/>
      <c r="B27" s="172"/>
      <c r="C27" s="8"/>
      <c r="D27" s="7"/>
      <c r="E27" s="5"/>
      <c r="F27" s="6"/>
      <c r="G27" s="6"/>
      <c r="H27" s="6"/>
      <c r="I27" s="6"/>
      <c r="J27" s="65" t="str">
        <f t="shared" si="19"/>
        <v>Manglende verdi i F</v>
      </c>
      <c r="K27" s="6"/>
      <c r="L27" s="66">
        <f t="shared" si="8"/>
        <v>0</v>
      </c>
      <c r="M27" s="66">
        <f t="shared" si="16"/>
        <v>0</v>
      </c>
      <c r="N27" s="173"/>
      <c r="O27" s="66">
        <f t="shared" si="9"/>
        <v>0</v>
      </c>
      <c r="P27" s="66">
        <f t="shared" si="10"/>
        <v>0</v>
      </c>
      <c r="Q27" s="67" t="str">
        <f t="shared" si="20"/>
        <v>Manglende verdi i F</v>
      </c>
      <c r="R27" s="67" t="str">
        <f t="shared" si="21"/>
        <v>Manglende verdi</v>
      </c>
      <c r="S27" s="2">
        <f t="shared" si="18"/>
        <v>0</v>
      </c>
      <c r="T27" s="2" t="str">
        <f t="shared" si="22"/>
        <v>Manglende verdi</v>
      </c>
      <c r="U27" s="68">
        <f t="shared" si="11"/>
        <v>0</v>
      </c>
      <c r="V27" s="68" t="str">
        <f t="shared" si="23"/>
        <v>Manglende verdi</v>
      </c>
      <c r="W27" s="80">
        <f t="shared" si="12"/>
        <v>0</v>
      </c>
      <c r="X27" s="2" t="str">
        <f t="shared" si="24"/>
        <v>Manglende verdi</v>
      </c>
      <c r="Y27" s="68">
        <f t="shared" si="13"/>
        <v>0</v>
      </c>
      <c r="Z27" s="68" t="str">
        <f t="shared" si="25"/>
        <v>Manglende verdi</v>
      </c>
      <c r="AA27" s="69" t="str">
        <f t="shared" si="7"/>
        <v>Nei</v>
      </c>
      <c r="AB27" s="70" t="str">
        <f t="shared" si="14"/>
        <v>Nei</v>
      </c>
      <c r="AC27" s="70" t="str">
        <f t="shared" si="15"/>
        <v>Nei</v>
      </c>
      <c r="AD27" s="9"/>
      <c r="AE27" s="9"/>
    </row>
    <row r="28" spans="1:31" x14ac:dyDescent="0.2">
      <c r="A28" s="20"/>
      <c r="B28" s="172"/>
      <c r="C28" s="8"/>
      <c r="D28" s="7"/>
      <c r="E28" s="5"/>
      <c r="F28" s="6"/>
      <c r="G28" s="6"/>
      <c r="H28" s="6"/>
      <c r="I28" s="6"/>
      <c r="J28" s="65" t="str">
        <f t="shared" si="19"/>
        <v>Manglende verdi i F</v>
      </c>
      <c r="K28" s="6"/>
      <c r="L28" s="66">
        <f t="shared" si="8"/>
        <v>0</v>
      </c>
      <c r="M28" s="66">
        <f t="shared" si="16"/>
        <v>0</v>
      </c>
      <c r="N28" s="173"/>
      <c r="O28" s="66">
        <f t="shared" si="9"/>
        <v>0</v>
      </c>
      <c r="P28" s="66">
        <f t="shared" si="10"/>
        <v>0</v>
      </c>
      <c r="Q28" s="67" t="str">
        <f t="shared" si="20"/>
        <v>Manglende verdi i F</v>
      </c>
      <c r="R28" s="67" t="str">
        <f t="shared" si="21"/>
        <v>Manglende verdi</v>
      </c>
      <c r="S28" s="2">
        <f t="shared" si="18"/>
        <v>0</v>
      </c>
      <c r="T28" s="2" t="str">
        <f t="shared" si="22"/>
        <v>Manglende verdi</v>
      </c>
      <c r="U28" s="68">
        <f t="shared" si="11"/>
        <v>0</v>
      </c>
      <c r="V28" s="68" t="str">
        <f t="shared" si="23"/>
        <v>Manglende verdi</v>
      </c>
      <c r="W28" s="80">
        <f t="shared" si="12"/>
        <v>0</v>
      </c>
      <c r="X28" s="2" t="str">
        <f t="shared" si="24"/>
        <v>Manglende verdi</v>
      </c>
      <c r="Y28" s="68">
        <f t="shared" si="13"/>
        <v>0</v>
      </c>
      <c r="Z28" s="68" t="str">
        <f t="shared" si="25"/>
        <v>Manglende verdi</v>
      </c>
      <c r="AA28" s="69" t="str">
        <f t="shared" si="7"/>
        <v>Nei</v>
      </c>
      <c r="AB28" s="70" t="str">
        <f t="shared" si="14"/>
        <v>Nei</v>
      </c>
      <c r="AC28" s="70" t="str">
        <f t="shared" si="15"/>
        <v>Nei</v>
      </c>
      <c r="AD28" s="9"/>
      <c r="AE28" s="9"/>
    </row>
    <row r="29" spans="1:31" x14ac:dyDescent="0.2">
      <c r="A29" s="20"/>
      <c r="B29" s="172"/>
      <c r="C29" s="8"/>
      <c r="D29" s="7"/>
      <c r="E29" s="5"/>
      <c r="F29" s="6"/>
      <c r="G29" s="6"/>
      <c r="H29" s="6"/>
      <c r="I29" s="6"/>
      <c r="J29" s="65" t="str">
        <f t="shared" si="19"/>
        <v>Manglende verdi i F</v>
      </c>
      <c r="K29" s="6"/>
      <c r="L29" s="66">
        <f t="shared" si="8"/>
        <v>0</v>
      </c>
      <c r="M29" s="66">
        <f t="shared" si="16"/>
        <v>0</v>
      </c>
      <c r="N29" s="173"/>
      <c r="O29" s="66">
        <f t="shared" si="9"/>
        <v>0</v>
      </c>
      <c r="P29" s="66">
        <f t="shared" si="10"/>
        <v>0</v>
      </c>
      <c r="Q29" s="67" t="str">
        <f t="shared" si="20"/>
        <v>Manglende verdi i F</v>
      </c>
      <c r="R29" s="67" t="str">
        <f t="shared" si="21"/>
        <v>Manglende verdi</v>
      </c>
      <c r="S29" s="2">
        <f t="shared" si="18"/>
        <v>0</v>
      </c>
      <c r="T29" s="2" t="str">
        <f t="shared" si="22"/>
        <v>Manglende verdi</v>
      </c>
      <c r="U29" s="68">
        <f t="shared" si="11"/>
        <v>0</v>
      </c>
      <c r="V29" s="68" t="str">
        <f t="shared" si="23"/>
        <v>Manglende verdi</v>
      </c>
      <c r="W29" s="80">
        <f t="shared" si="12"/>
        <v>0</v>
      </c>
      <c r="X29" s="2" t="str">
        <f t="shared" si="24"/>
        <v>Manglende verdi</v>
      </c>
      <c r="Y29" s="68">
        <f t="shared" si="13"/>
        <v>0</v>
      </c>
      <c r="Z29" s="68" t="str">
        <f t="shared" si="25"/>
        <v>Manglende verdi</v>
      </c>
      <c r="AA29" s="69" t="str">
        <f t="shared" si="7"/>
        <v>Nei</v>
      </c>
      <c r="AB29" s="70" t="str">
        <f t="shared" si="14"/>
        <v>Nei</v>
      </c>
      <c r="AC29" s="70" t="str">
        <f t="shared" si="15"/>
        <v>Nei</v>
      </c>
      <c r="AD29" s="9"/>
      <c r="AE29" s="9"/>
    </row>
    <row r="30" spans="1:31" x14ac:dyDescent="0.2">
      <c r="A30" s="20"/>
      <c r="B30" s="172"/>
      <c r="C30" s="8"/>
      <c r="D30" s="7"/>
      <c r="E30" s="5"/>
      <c r="F30" s="6"/>
      <c r="G30" s="6"/>
      <c r="H30" s="6"/>
      <c r="I30" s="6"/>
      <c r="J30" s="65" t="str">
        <f t="shared" si="19"/>
        <v>Manglende verdi i F</v>
      </c>
      <c r="K30" s="6"/>
      <c r="L30" s="66">
        <f t="shared" si="8"/>
        <v>0</v>
      </c>
      <c r="M30" s="66">
        <f t="shared" si="16"/>
        <v>0</v>
      </c>
      <c r="N30" s="173"/>
      <c r="O30" s="66">
        <f t="shared" si="9"/>
        <v>0</v>
      </c>
      <c r="P30" s="66">
        <f t="shared" si="10"/>
        <v>0</v>
      </c>
      <c r="Q30" s="67" t="str">
        <f t="shared" si="20"/>
        <v>Manglende verdi i F</v>
      </c>
      <c r="R30" s="67" t="str">
        <f t="shared" si="21"/>
        <v>Manglende verdi</v>
      </c>
      <c r="S30" s="2">
        <f t="shared" si="18"/>
        <v>0</v>
      </c>
      <c r="T30" s="2" t="str">
        <f t="shared" si="22"/>
        <v>Manglende verdi</v>
      </c>
      <c r="U30" s="68">
        <f t="shared" si="11"/>
        <v>0</v>
      </c>
      <c r="V30" s="68" t="str">
        <f t="shared" si="23"/>
        <v>Manglende verdi</v>
      </c>
      <c r="W30" s="80">
        <f t="shared" si="12"/>
        <v>0</v>
      </c>
      <c r="X30" s="2" t="str">
        <f t="shared" si="24"/>
        <v>Manglende verdi</v>
      </c>
      <c r="Y30" s="68">
        <f t="shared" si="13"/>
        <v>0</v>
      </c>
      <c r="Z30" s="68" t="str">
        <f t="shared" si="25"/>
        <v>Manglende verdi</v>
      </c>
      <c r="AA30" s="69" t="str">
        <f t="shared" si="7"/>
        <v>Nei</v>
      </c>
      <c r="AB30" s="70" t="str">
        <f t="shared" si="14"/>
        <v>Nei</v>
      </c>
      <c r="AC30" s="70" t="str">
        <f t="shared" si="15"/>
        <v>Nei</v>
      </c>
      <c r="AD30" s="9"/>
      <c r="AE30" s="9"/>
    </row>
    <row r="31" spans="1:31" x14ac:dyDescent="0.2">
      <c r="A31" s="20"/>
      <c r="B31" s="172"/>
      <c r="C31" s="8"/>
      <c r="D31" s="7"/>
      <c r="E31" s="5"/>
      <c r="F31" s="6"/>
      <c r="G31" s="6"/>
      <c r="H31" s="6"/>
      <c r="I31" s="6"/>
      <c r="J31" s="65" t="str">
        <f t="shared" si="19"/>
        <v>Manglende verdi i F</v>
      </c>
      <c r="K31" s="6"/>
      <c r="L31" s="66">
        <f t="shared" si="8"/>
        <v>0</v>
      </c>
      <c r="M31" s="66">
        <f t="shared" si="16"/>
        <v>0</v>
      </c>
      <c r="N31" s="173"/>
      <c r="O31" s="66">
        <f t="shared" si="9"/>
        <v>0</v>
      </c>
      <c r="P31" s="66">
        <f t="shared" si="10"/>
        <v>0</v>
      </c>
      <c r="Q31" s="67" t="str">
        <f t="shared" si="20"/>
        <v>Manglende verdi i F</v>
      </c>
      <c r="R31" s="67" t="str">
        <f t="shared" si="21"/>
        <v>Manglende verdi</v>
      </c>
      <c r="S31" s="2">
        <f t="shared" si="18"/>
        <v>0</v>
      </c>
      <c r="T31" s="2" t="str">
        <f t="shared" si="22"/>
        <v>Manglende verdi</v>
      </c>
      <c r="U31" s="68">
        <f t="shared" si="11"/>
        <v>0</v>
      </c>
      <c r="V31" s="68" t="str">
        <f t="shared" si="23"/>
        <v>Manglende verdi</v>
      </c>
      <c r="W31" s="80">
        <f t="shared" si="12"/>
        <v>0</v>
      </c>
      <c r="X31" s="2" t="str">
        <f t="shared" si="24"/>
        <v>Manglende verdi</v>
      </c>
      <c r="Y31" s="68">
        <f t="shared" si="13"/>
        <v>0</v>
      </c>
      <c r="Z31" s="68" t="str">
        <f t="shared" si="25"/>
        <v>Manglende verdi</v>
      </c>
      <c r="AA31" s="69" t="str">
        <f t="shared" si="7"/>
        <v>Nei</v>
      </c>
      <c r="AB31" s="70" t="str">
        <f t="shared" si="14"/>
        <v>Nei</v>
      </c>
      <c r="AC31" s="70" t="str">
        <f t="shared" si="15"/>
        <v>Nei</v>
      </c>
      <c r="AD31" s="9"/>
      <c r="AE31" s="9"/>
    </row>
    <row r="32" spans="1:31" x14ac:dyDescent="0.2">
      <c r="A32" s="20"/>
      <c r="B32" s="172"/>
      <c r="C32" s="8"/>
      <c r="D32" s="7"/>
      <c r="E32" s="5"/>
      <c r="F32" s="6"/>
      <c r="G32" s="6"/>
      <c r="H32" s="6"/>
      <c r="I32" s="6"/>
      <c r="J32" s="65" t="str">
        <f t="shared" si="19"/>
        <v>Manglende verdi i F</v>
      </c>
      <c r="K32" s="6"/>
      <c r="L32" s="66">
        <f t="shared" si="8"/>
        <v>0</v>
      </c>
      <c r="M32" s="66">
        <f t="shared" si="16"/>
        <v>0</v>
      </c>
      <c r="N32" s="173"/>
      <c r="O32" s="66">
        <f t="shared" si="9"/>
        <v>0</v>
      </c>
      <c r="P32" s="66">
        <f t="shared" si="10"/>
        <v>0</v>
      </c>
      <c r="Q32" s="67" t="str">
        <f t="shared" si="20"/>
        <v>Manglende verdi i F</v>
      </c>
      <c r="R32" s="67" t="str">
        <f t="shared" si="21"/>
        <v>Manglende verdi</v>
      </c>
      <c r="S32" s="2">
        <f t="shared" si="18"/>
        <v>0</v>
      </c>
      <c r="T32" s="2" t="str">
        <f t="shared" si="22"/>
        <v>Manglende verdi</v>
      </c>
      <c r="U32" s="68">
        <f t="shared" si="11"/>
        <v>0</v>
      </c>
      <c r="V32" s="68" t="str">
        <f t="shared" si="23"/>
        <v>Manglende verdi</v>
      </c>
      <c r="W32" s="80">
        <f t="shared" si="12"/>
        <v>0</v>
      </c>
      <c r="X32" s="2" t="str">
        <f t="shared" si="24"/>
        <v>Manglende verdi</v>
      </c>
      <c r="Y32" s="68">
        <f t="shared" si="13"/>
        <v>0</v>
      </c>
      <c r="Z32" s="68" t="str">
        <f t="shared" si="25"/>
        <v>Manglende verdi</v>
      </c>
      <c r="AA32" s="69" t="str">
        <f t="shared" si="7"/>
        <v>Nei</v>
      </c>
      <c r="AB32" s="70" t="str">
        <f t="shared" si="14"/>
        <v>Nei</v>
      </c>
      <c r="AC32" s="70" t="str">
        <f t="shared" si="15"/>
        <v>Nei</v>
      </c>
      <c r="AD32" s="9"/>
      <c r="AE32" s="9"/>
    </row>
    <row r="33" spans="1:31" x14ac:dyDescent="0.2">
      <c r="A33" s="20"/>
      <c r="B33" s="172"/>
      <c r="C33" s="8"/>
      <c r="D33" s="7"/>
      <c r="E33" s="5"/>
      <c r="F33" s="6"/>
      <c r="G33" s="6"/>
      <c r="H33" s="6"/>
      <c r="I33" s="6"/>
      <c r="J33" s="65" t="str">
        <f t="shared" si="19"/>
        <v>Manglende verdi i F</v>
      </c>
      <c r="K33" s="6"/>
      <c r="L33" s="66">
        <f t="shared" si="8"/>
        <v>0</v>
      </c>
      <c r="M33" s="66">
        <f t="shared" si="16"/>
        <v>0</v>
      </c>
      <c r="N33" s="173"/>
      <c r="O33" s="66">
        <f t="shared" si="9"/>
        <v>0</v>
      </c>
      <c r="P33" s="66">
        <f t="shared" si="10"/>
        <v>0</v>
      </c>
      <c r="Q33" s="67" t="str">
        <f t="shared" si="20"/>
        <v>Manglende verdi i F</v>
      </c>
      <c r="R33" s="67" t="str">
        <f t="shared" si="21"/>
        <v>Manglende verdi</v>
      </c>
      <c r="S33" s="2">
        <f t="shared" si="18"/>
        <v>0</v>
      </c>
      <c r="T33" s="2" t="str">
        <f t="shared" si="22"/>
        <v>Manglende verdi</v>
      </c>
      <c r="U33" s="68">
        <f t="shared" si="11"/>
        <v>0</v>
      </c>
      <c r="V33" s="68" t="str">
        <f t="shared" si="23"/>
        <v>Manglende verdi</v>
      </c>
      <c r="W33" s="80">
        <f t="shared" si="12"/>
        <v>0</v>
      </c>
      <c r="X33" s="2" t="str">
        <f t="shared" si="24"/>
        <v>Manglende verdi</v>
      </c>
      <c r="Y33" s="68">
        <f t="shared" si="13"/>
        <v>0</v>
      </c>
      <c r="Z33" s="68" t="str">
        <f t="shared" si="25"/>
        <v>Manglende verdi</v>
      </c>
      <c r="AA33" s="69" t="str">
        <f t="shared" si="7"/>
        <v>Nei</v>
      </c>
      <c r="AB33" s="70" t="str">
        <f t="shared" si="14"/>
        <v>Nei</v>
      </c>
      <c r="AC33" s="70" t="str">
        <f t="shared" si="15"/>
        <v>Nei</v>
      </c>
      <c r="AD33" s="9"/>
      <c r="AE33" s="9"/>
    </row>
    <row r="34" spans="1:31" x14ac:dyDescent="0.2">
      <c r="A34" s="20"/>
      <c r="B34" s="172"/>
      <c r="C34" s="8"/>
      <c r="D34" s="7"/>
      <c r="E34" s="5"/>
      <c r="F34" s="6"/>
      <c r="G34" s="6"/>
      <c r="H34" s="6"/>
      <c r="I34" s="6"/>
      <c r="J34" s="65" t="str">
        <f t="shared" si="19"/>
        <v>Manglende verdi i F</v>
      </c>
      <c r="K34" s="6"/>
      <c r="L34" s="66">
        <f t="shared" si="8"/>
        <v>0</v>
      </c>
      <c r="M34" s="66">
        <f t="shared" si="16"/>
        <v>0</v>
      </c>
      <c r="N34" s="173"/>
      <c r="O34" s="66">
        <f t="shared" si="9"/>
        <v>0</v>
      </c>
      <c r="P34" s="66">
        <f t="shared" si="10"/>
        <v>0</v>
      </c>
      <c r="Q34" s="67" t="str">
        <f t="shared" si="20"/>
        <v>Manglende verdi i F</v>
      </c>
      <c r="R34" s="67" t="str">
        <f t="shared" si="21"/>
        <v>Manglende verdi</v>
      </c>
      <c r="S34" s="2">
        <f t="shared" si="18"/>
        <v>0</v>
      </c>
      <c r="T34" s="2" t="str">
        <f t="shared" si="22"/>
        <v>Manglende verdi</v>
      </c>
      <c r="U34" s="68">
        <f t="shared" si="11"/>
        <v>0</v>
      </c>
      <c r="V34" s="68" t="str">
        <f t="shared" si="23"/>
        <v>Manglende verdi</v>
      </c>
      <c r="W34" s="80">
        <f t="shared" si="12"/>
        <v>0</v>
      </c>
      <c r="X34" s="2" t="str">
        <f t="shared" si="24"/>
        <v>Manglende verdi</v>
      </c>
      <c r="Y34" s="68">
        <f t="shared" si="13"/>
        <v>0</v>
      </c>
      <c r="Z34" s="68" t="str">
        <f t="shared" si="25"/>
        <v>Manglende verdi</v>
      </c>
      <c r="AA34" s="69" t="str">
        <f t="shared" si="7"/>
        <v>Nei</v>
      </c>
      <c r="AB34" s="70" t="str">
        <f t="shared" si="14"/>
        <v>Nei</v>
      </c>
      <c r="AC34" s="70" t="str">
        <f t="shared" si="15"/>
        <v>Nei</v>
      </c>
      <c r="AD34" s="9"/>
      <c r="AE34" s="9"/>
    </row>
    <row r="35" spans="1:31" x14ac:dyDescent="0.2">
      <c r="A35" s="20"/>
      <c r="B35" s="172"/>
      <c r="C35" s="8"/>
      <c r="D35" s="7"/>
      <c r="E35" s="5"/>
      <c r="F35" s="6"/>
      <c r="G35" s="6"/>
      <c r="H35" s="6"/>
      <c r="I35" s="6"/>
      <c r="J35" s="65" t="str">
        <f t="shared" si="19"/>
        <v>Manglende verdi i F</v>
      </c>
      <c r="K35" s="6"/>
      <c r="L35" s="66">
        <f t="shared" si="8"/>
        <v>0</v>
      </c>
      <c r="M35" s="66">
        <f t="shared" si="16"/>
        <v>0</v>
      </c>
      <c r="N35" s="173"/>
      <c r="O35" s="66">
        <f t="shared" si="9"/>
        <v>0</v>
      </c>
      <c r="P35" s="66">
        <f t="shared" si="10"/>
        <v>0</v>
      </c>
      <c r="Q35" s="67" t="str">
        <f t="shared" si="20"/>
        <v>Manglende verdi i F</v>
      </c>
      <c r="R35" s="67" t="str">
        <f t="shared" si="21"/>
        <v>Manglende verdi</v>
      </c>
      <c r="S35" s="2">
        <f t="shared" si="18"/>
        <v>0</v>
      </c>
      <c r="T35" s="2" t="str">
        <f t="shared" si="22"/>
        <v>Manglende verdi</v>
      </c>
      <c r="U35" s="68">
        <f t="shared" si="11"/>
        <v>0</v>
      </c>
      <c r="V35" s="68" t="str">
        <f t="shared" si="23"/>
        <v>Manglende verdi</v>
      </c>
      <c r="W35" s="80">
        <f t="shared" si="12"/>
        <v>0</v>
      </c>
      <c r="X35" s="2" t="str">
        <f t="shared" si="24"/>
        <v>Manglende verdi</v>
      </c>
      <c r="Y35" s="68">
        <f t="shared" si="13"/>
        <v>0</v>
      </c>
      <c r="Z35" s="68" t="str">
        <f t="shared" si="25"/>
        <v>Manglende verdi</v>
      </c>
      <c r="AA35" s="69" t="str">
        <f t="shared" si="7"/>
        <v>Nei</v>
      </c>
      <c r="AB35" s="70" t="str">
        <f t="shared" si="14"/>
        <v>Nei</v>
      </c>
      <c r="AC35" s="70" t="str">
        <f t="shared" si="15"/>
        <v>Nei</v>
      </c>
      <c r="AD35" s="9"/>
      <c r="AE35" s="9"/>
    </row>
    <row r="36" spans="1:31" x14ac:dyDescent="0.2">
      <c r="A36" s="20"/>
      <c r="B36" s="172"/>
      <c r="C36" s="8"/>
      <c r="D36" s="7"/>
      <c r="E36" s="5"/>
      <c r="F36" s="6"/>
      <c r="G36" s="6"/>
      <c r="H36" s="6"/>
      <c r="I36" s="6"/>
      <c r="J36" s="65" t="str">
        <f t="shared" si="19"/>
        <v>Manglende verdi i F</v>
      </c>
      <c r="K36" s="6"/>
      <c r="L36" s="66">
        <f t="shared" si="8"/>
        <v>0</v>
      </c>
      <c r="M36" s="66">
        <f t="shared" si="16"/>
        <v>0</v>
      </c>
      <c r="N36" s="173"/>
      <c r="O36" s="66">
        <f t="shared" si="9"/>
        <v>0</v>
      </c>
      <c r="P36" s="66">
        <f t="shared" si="10"/>
        <v>0</v>
      </c>
      <c r="Q36" s="67" t="str">
        <f t="shared" si="20"/>
        <v>Manglende verdi i F</v>
      </c>
      <c r="R36" s="67" t="str">
        <f t="shared" si="21"/>
        <v>Manglende verdi</v>
      </c>
      <c r="S36" s="2">
        <f t="shared" si="18"/>
        <v>0</v>
      </c>
      <c r="T36" s="2" t="str">
        <f t="shared" si="22"/>
        <v>Manglende verdi</v>
      </c>
      <c r="U36" s="68">
        <f t="shared" si="11"/>
        <v>0</v>
      </c>
      <c r="V36" s="68" t="str">
        <f t="shared" si="23"/>
        <v>Manglende verdi</v>
      </c>
      <c r="W36" s="80">
        <f t="shared" si="12"/>
        <v>0</v>
      </c>
      <c r="X36" s="2" t="str">
        <f t="shared" si="24"/>
        <v>Manglende verdi</v>
      </c>
      <c r="Y36" s="68">
        <f t="shared" si="13"/>
        <v>0</v>
      </c>
      <c r="Z36" s="68" t="str">
        <f t="shared" si="25"/>
        <v>Manglende verdi</v>
      </c>
      <c r="AA36" s="69" t="str">
        <f t="shared" si="7"/>
        <v>Nei</v>
      </c>
      <c r="AB36" s="70" t="str">
        <f t="shared" si="14"/>
        <v>Nei</v>
      </c>
      <c r="AC36" s="70" t="str">
        <f t="shared" si="15"/>
        <v>Nei</v>
      </c>
      <c r="AD36" s="9"/>
      <c r="AE36" s="9"/>
    </row>
    <row r="37" spans="1:31" x14ac:dyDescent="0.2">
      <c r="A37" s="20"/>
      <c r="B37" s="172"/>
      <c r="C37" s="8"/>
      <c r="D37" s="7"/>
      <c r="E37" s="5"/>
      <c r="F37" s="6"/>
      <c r="G37" s="6"/>
      <c r="H37" s="6"/>
      <c r="I37" s="6"/>
      <c r="J37" s="65" t="str">
        <f t="shared" si="19"/>
        <v>Manglende verdi i F</v>
      </c>
      <c r="K37" s="6"/>
      <c r="L37" s="66">
        <f t="shared" si="8"/>
        <v>0</v>
      </c>
      <c r="M37" s="66">
        <f t="shared" si="16"/>
        <v>0</v>
      </c>
      <c r="N37" s="173"/>
      <c r="O37" s="66">
        <f t="shared" si="9"/>
        <v>0</v>
      </c>
      <c r="P37" s="66">
        <f t="shared" si="10"/>
        <v>0</v>
      </c>
      <c r="Q37" s="67" t="str">
        <f t="shared" si="20"/>
        <v>Manglende verdi i F</v>
      </c>
      <c r="R37" s="67" t="str">
        <f t="shared" si="21"/>
        <v>Manglende verdi</v>
      </c>
      <c r="S37" s="2">
        <f t="shared" si="18"/>
        <v>0</v>
      </c>
      <c r="T37" s="2" t="str">
        <f t="shared" si="22"/>
        <v>Manglende verdi</v>
      </c>
      <c r="U37" s="68">
        <f t="shared" si="11"/>
        <v>0</v>
      </c>
      <c r="V37" s="68" t="str">
        <f t="shared" si="23"/>
        <v>Manglende verdi</v>
      </c>
      <c r="W37" s="80">
        <f t="shared" si="12"/>
        <v>0</v>
      </c>
      <c r="X37" s="2" t="str">
        <f t="shared" si="24"/>
        <v>Manglende verdi</v>
      </c>
      <c r="Y37" s="68">
        <f t="shared" si="13"/>
        <v>0</v>
      </c>
      <c r="Z37" s="68" t="str">
        <f t="shared" si="25"/>
        <v>Manglende verdi</v>
      </c>
      <c r="AA37" s="69" t="str">
        <f t="shared" si="7"/>
        <v>Nei</v>
      </c>
      <c r="AB37" s="70" t="str">
        <f t="shared" si="14"/>
        <v>Nei</v>
      </c>
      <c r="AC37" s="70" t="str">
        <f t="shared" si="15"/>
        <v>Nei</v>
      </c>
      <c r="AD37" s="9"/>
      <c r="AE37" s="9"/>
    </row>
    <row r="38" spans="1:31" x14ac:dyDescent="0.2">
      <c r="A38" s="20"/>
      <c r="B38" s="172"/>
      <c r="C38" s="8"/>
      <c r="D38" s="7"/>
      <c r="E38" s="5"/>
      <c r="F38" s="6"/>
      <c r="G38" s="6"/>
      <c r="H38" s="6"/>
      <c r="I38" s="6"/>
      <c r="J38" s="65" t="str">
        <f t="shared" si="19"/>
        <v>Manglende verdi i F</v>
      </c>
      <c r="K38" s="6"/>
      <c r="L38" s="66">
        <f t="shared" si="8"/>
        <v>0</v>
      </c>
      <c r="M38" s="66">
        <f t="shared" si="16"/>
        <v>0</v>
      </c>
      <c r="N38" s="173"/>
      <c r="O38" s="66">
        <f t="shared" si="9"/>
        <v>0</v>
      </c>
      <c r="P38" s="66">
        <f t="shared" si="10"/>
        <v>0</v>
      </c>
      <c r="Q38" s="67" t="str">
        <f t="shared" si="20"/>
        <v>Manglende verdi i F</v>
      </c>
      <c r="R38" s="67" t="str">
        <f t="shared" si="21"/>
        <v>Manglende verdi</v>
      </c>
      <c r="S38" s="2">
        <f t="shared" si="18"/>
        <v>0</v>
      </c>
      <c r="T38" s="2" t="str">
        <f t="shared" si="22"/>
        <v>Manglende verdi</v>
      </c>
      <c r="U38" s="68">
        <f t="shared" si="11"/>
        <v>0</v>
      </c>
      <c r="V38" s="68" t="str">
        <f t="shared" si="23"/>
        <v>Manglende verdi</v>
      </c>
      <c r="W38" s="80">
        <f t="shared" si="12"/>
        <v>0</v>
      </c>
      <c r="X38" s="2" t="str">
        <f t="shared" si="24"/>
        <v>Manglende verdi</v>
      </c>
      <c r="Y38" s="68">
        <f t="shared" si="13"/>
        <v>0</v>
      </c>
      <c r="Z38" s="68" t="str">
        <f t="shared" si="25"/>
        <v>Manglende verdi</v>
      </c>
      <c r="AA38" s="69" t="str">
        <f t="shared" si="7"/>
        <v>Nei</v>
      </c>
      <c r="AB38" s="70" t="str">
        <f t="shared" si="14"/>
        <v>Nei</v>
      </c>
      <c r="AC38" s="70" t="str">
        <f t="shared" si="15"/>
        <v>Nei</v>
      </c>
      <c r="AD38" s="9"/>
      <c r="AE38" s="9"/>
    </row>
    <row r="39" spans="1:31" x14ac:dyDescent="0.2">
      <c r="A39" s="20"/>
      <c r="B39" s="172"/>
      <c r="C39" s="8"/>
      <c r="D39" s="7"/>
      <c r="E39" s="5"/>
      <c r="F39" s="6"/>
      <c r="G39" s="6"/>
      <c r="H39" s="6"/>
      <c r="I39" s="6"/>
      <c r="J39" s="65" t="str">
        <f t="shared" si="19"/>
        <v>Manglende verdi i F</v>
      </c>
      <c r="K39" s="6"/>
      <c r="L39" s="66">
        <f t="shared" si="8"/>
        <v>0</v>
      </c>
      <c r="M39" s="66">
        <f t="shared" si="16"/>
        <v>0</v>
      </c>
      <c r="N39" s="173"/>
      <c r="O39" s="66">
        <f t="shared" si="9"/>
        <v>0</v>
      </c>
      <c r="P39" s="66">
        <f t="shared" si="10"/>
        <v>0</v>
      </c>
      <c r="Q39" s="67" t="str">
        <f t="shared" si="20"/>
        <v>Manglende verdi i F</v>
      </c>
      <c r="R39" s="67" t="str">
        <f t="shared" si="21"/>
        <v>Manglende verdi</v>
      </c>
      <c r="S39" s="2">
        <f t="shared" si="18"/>
        <v>0</v>
      </c>
      <c r="T39" s="2" t="str">
        <f t="shared" si="22"/>
        <v>Manglende verdi</v>
      </c>
      <c r="U39" s="68">
        <f t="shared" si="11"/>
        <v>0</v>
      </c>
      <c r="V39" s="68" t="str">
        <f t="shared" si="23"/>
        <v>Manglende verdi</v>
      </c>
      <c r="W39" s="80">
        <f t="shared" si="12"/>
        <v>0</v>
      </c>
      <c r="X39" s="2" t="str">
        <f t="shared" si="24"/>
        <v>Manglende verdi</v>
      </c>
      <c r="Y39" s="68">
        <f t="shared" si="13"/>
        <v>0</v>
      </c>
      <c r="Z39" s="68" t="str">
        <f t="shared" si="25"/>
        <v>Manglende verdi</v>
      </c>
      <c r="AA39" s="69" t="str">
        <f t="shared" si="7"/>
        <v>Nei</v>
      </c>
      <c r="AB39" s="70" t="str">
        <f t="shared" si="14"/>
        <v>Nei</v>
      </c>
      <c r="AC39" s="70" t="str">
        <f t="shared" si="15"/>
        <v>Nei</v>
      </c>
      <c r="AD39" s="9"/>
      <c r="AE39" s="9"/>
    </row>
    <row r="40" spans="1:31" x14ac:dyDescent="0.2">
      <c r="A40" s="20"/>
      <c r="B40" s="172"/>
      <c r="C40" s="8"/>
      <c r="D40" s="7"/>
      <c r="E40" s="5"/>
      <c r="F40" s="6"/>
      <c r="G40" s="6"/>
      <c r="H40" s="6"/>
      <c r="I40" s="6"/>
      <c r="J40" s="65" t="str">
        <f t="shared" si="19"/>
        <v>Manglende verdi i F</v>
      </c>
      <c r="K40" s="6"/>
      <c r="L40" s="66">
        <f t="shared" si="8"/>
        <v>0</v>
      </c>
      <c r="M40" s="66">
        <f t="shared" si="16"/>
        <v>0</v>
      </c>
      <c r="N40" s="173"/>
      <c r="O40" s="66">
        <f t="shared" si="9"/>
        <v>0</v>
      </c>
      <c r="P40" s="66">
        <f t="shared" si="10"/>
        <v>0</v>
      </c>
      <c r="Q40" s="67" t="str">
        <f t="shared" si="20"/>
        <v>Manglende verdi i F</v>
      </c>
      <c r="R40" s="67" t="str">
        <f t="shared" si="21"/>
        <v>Manglende verdi</v>
      </c>
      <c r="S40" s="2">
        <f t="shared" si="18"/>
        <v>0</v>
      </c>
      <c r="T40" s="2" t="str">
        <f t="shared" si="22"/>
        <v>Manglende verdi</v>
      </c>
      <c r="U40" s="68">
        <f t="shared" si="11"/>
        <v>0</v>
      </c>
      <c r="V40" s="68" t="str">
        <f t="shared" si="23"/>
        <v>Manglende verdi</v>
      </c>
      <c r="W40" s="80">
        <f t="shared" si="12"/>
        <v>0</v>
      </c>
      <c r="X40" s="2" t="str">
        <f t="shared" si="24"/>
        <v>Manglende verdi</v>
      </c>
      <c r="Y40" s="68">
        <f t="shared" si="13"/>
        <v>0</v>
      </c>
      <c r="Z40" s="68" t="str">
        <f t="shared" si="25"/>
        <v>Manglende verdi</v>
      </c>
      <c r="AA40" s="69" t="str">
        <f t="shared" si="7"/>
        <v>Nei</v>
      </c>
      <c r="AB40" s="70" t="str">
        <f t="shared" si="14"/>
        <v>Nei</v>
      </c>
      <c r="AC40" s="70" t="str">
        <f t="shared" si="15"/>
        <v>Nei</v>
      </c>
      <c r="AD40" s="9"/>
      <c r="AE40" s="9"/>
    </row>
    <row r="41" spans="1:31" x14ac:dyDescent="0.2">
      <c r="A41" s="20"/>
      <c r="B41" s="172"/>
      <c r="C41" s="8"/>
      <c r="D41" s="7"/>
      <c r="E41" s="5"/>
      <c r="F41" s="6"/>
      <c r="G41" s="6"/>
      <c r="H41" s="6"/>
      <c r="I41" s="6"/>
      <c r="J41" s="65" t="str">
        <f t="shared" si="19"/>
        <v>Manglende verdi i F</v>
      </c>
      <c r="K41" s="6"/>
      <c r="L41" s="66">
        <f t="shared" si="8"/>
        <v>0</v>
      </c>
      <c r="M41" s="66">
        <f t="shared" si="16"/>
        <v>0</v>
      </c>
      <c r="N41" s="173"/>
      <c r="O41" s="66">
        <f t="shared" si="9"/>
        <v>0</v>
      </c>
      <c r="P41" s="66">
        <f t="shared" si="10"/>
        <v>0</v>
      </c>
      <c r="Q41" s="67" t="str">
        <f t="shared" si="20"/>
        <v>Manglende verdi i F</v>
      </c>
      <c r="R41" s="67" t="str">
        <f t="shared" si="21"/>
        <v>Manglende verdi</v>
      </c>
      <c r="S41" s="2">
        <f t="shared" si="18"/>
        <v>0</v>
      </c>
      <c r="T41" s="2" t="str">
        <f t="shared" si="22"/>
        <v>Manglende verdi</v>
      </c>
      <c r="U41" s="68">
        <f t="shared" si="11"/>
        <v>0</v>
      </c>
      <c r="V41" s="68" t="str">
        <f t="shared" si="23"/>
        <v>Manglende verdi</v>
      </c>
      <c r="W41" s="80">
        <f t="shared" si="12"/>
        <v>0</v>
      </c>
      <c r="X41" s="2" t="str">
        <f t="shared" si="24"/>
        <v>Manglende verdi</v>
      </c>
      <c r="Y41" s="68">
        <f t="shared" si="13"/>
        <v>0</v>
      </c>
      <c r="Z41" s="68" t="str">
        <f t="shared" si="25"/>
        <v>Manglende verdi</v>
      </c>
      <c r="AA41" s="69" t="str">
        <f t="shared" si="7"/>
        <v>Nei</v>
      </c>
      <c r="AB41" s="70" t="str">
        <f t="shared" si="14"/>
        <v>Nei</v>
      </c>
      <c r="AC41" s="70" t="str">
        <f t="shared" si="15"/>
        <v>Nei</v>
      </c>
      <c r="AD41" s="9"/>
      <c r="AE41" s="9"/>
    </row>
    <row r="42" spans="1:31" x14ac:dyDescent="0.2">
      <c r="A42" s="20"/>
      <c r="B42" s="172"/>
      <c r="C42" s="8"/>
      <c r="D42" s="7"/>
      <c r="E42" s="5"/>
      <c r="F42" s="6"/>
      <c r="G42" s="6"/>
      <c r="H42" s="6"/>
      <c r="I42" s="6"/>
      <c r="J42" s="65" t="str">
        <f t="shared" si="19"/>
        <v>Manglende verdi i F</v>
      </c>
      <c r="K42" s="6"/>
      <c r="L42" s="66">
        <f t="shared" si="8"/>
        <v>0</v>
      </c>
      <c r="M42" s="66">
        <f t="shared" si="16"/>
        <v>0</v>
      </c>
      <c r="N42" s="173"/>
      <c r="O42" s="66">
        <f t="shared" si="9"/>
        <v>0</v>
      </c>
      <c r="P42" s="66">
        <f t="shared" si="10"/>
        <v>0</v>
      </c>
      <c r="Q42" s="67" t="str">
        <f t="shared" si="20"/>
        <v>Manglende verdi i F</v>
      </c>
      <c r="R42" s="67" t="str">
        <f t="shared" si="21"/>
        <v>Manglende verdi</v>
      </c>
      <c r="S42" s="2">
        <f t="shared" si="18"/>
        <v>0</v>
      </c>
      <c r="T42" s="2" t="str">
        <f t="shared" si="22"/>
        <v>Manglende verdi</v>
      </c>
      <c r="U42" s="68">
        <f t="shared" si="11"/>
        <v>0</v>
      </c>
      <c r="V42" s="68" t="str">
        <f t="shared" si="23"/>
        <v>Manglende verdi</v>
      </c>
      <c r="W42" s="80">
        <f t="shared" si="12"/>
        <v>0</v>
      </c>
      <c r="X42" s="2" t="str">
        <f t="shared" si="24"/>
        <v>Manglende verdi</v>
      </c>
      <c r="Y42" s="68">
        <f t="shared" si="13"/>
        <v>0</v>
      </c>
      <c r="Z42" s="68" t="str">
        <f t="shared" si="25"/>
        <v>Manglende verdi</v>
      </c>
      <c r="AA42" s="69" t="str">
        <f t="shared" si="7"/>
        <v>Nei</v>
      </c>
      <c r="AB42" s="70" t="str">
        <f t="shared" si="14"/>
        <v>Nei</v>
      </c>
      <c r="AC42" s="70" t="str">
        <f t="shared" si="15"/>
        <v>Nei</v>
      </c>
      <c r="AD42" s="9"/>
      <c r="AE42" s="9"/>
    </row>
    <row r="43" spans="1:31" x14ac:dyDescent="0.2">
      <c r="A43" s="20"/>
      <c r="B43" s="172"/>
      <c r="C43" s="8"/>
      <c r="D43" s="7"/>
      <c r="E43" s="5"/>
      <c r="F43" s="6"/>
      <c r="G43" s="6"/>
      <c r="H43" s="6"/>
      <c r="I43" s="6"/>
      <c r="J43" s="65" t="str">
        <f t="shared" si="19"/>
        <v>Manglende verdi i F</v>
      </c>
      <c r="K43" s="6"/>
      <c r="L43" s="66">
        <f t="shared" si="8"/>
        <v>0</v>
      </c>
      <c r="M43" s="66">
        <f t="shared" si="16"/>
        <v>0</v>
      </c>
      <c r="N43" s="173"/>
      <c r="O43" s="66">
        <f t="shared" si="9"/>
        <v>0</v>
      </c>
      <c r="P43" s="66">
        <f t="shared" si="10"/>
        <v>0</v>
      </c>
      <c r="Q43" s="67" t="str">
        <f t="shared" si="20"/>
        <v>Manglende verdi i F</v>
      </c>
      <c r="R43" s="67" t="str">
        <f t="shared" si="21"/>
        <v>Manglende verdi</v>
      </c>
      <c r="S43" s="2">
        <f t="shared" si="18"/>
        <v>0</v>
      </c>
      <c r="T43" s="2" t="str">
        <f t="shared" si="22"/>
        <v>Manglende verdi</v>
      </c>
      <c r="U43" s="68">
        <f t="shared" si="11"/>
        <v>0</v>
      </c>
      <c r="V43" s="68" t="str">
        <f t="shared" si="23"/>
        <v>Manglende verdi</v>
      </c>
      <c r="W43" s="80">
        <f t="shared" si="12"/>
        <v>0</v>
      </c>
      <c r="X43" s="2" t="str">
        <f t="shared" si="24"/>
        <v>Manglende verdi</v>
      </c>
      <c r="Y43" s="68">
        <f t="shared" si="13"/>
        <v>0</v>
      </c>
      <c r="Z43" s="68" t="str">
        <f t="shared" si="25"/>
        <v>Manglende verdi</v>
      </c>
      <c r="AA43" s="69" t="str">
        <f t="shared" si="7"/>
        <v>Nei</v>
      </c>
      <c r="AB43" s="70" t="str">
        <f t="shared" si="14"/>
        <v>Nei</v>
      </c>
      <c r="AC43" s="70" t="str">
        <f t="shared" si="15"/>
        <v>Nei</v>
      </c>
      <c r="AD43" s="9"/>
      <c r="AE43" s="9"/>
    </row>
    <row r="44" spans="1:31" x14ac:dyDescent="0.2">
      <c r="A44" s="20"/>
      <c r="B44" s="172"/>
      <c r="C44" s="8"/>
      <c r="D44" s="7"/>
      <c r="E44" s="5"/>
      <c r="F44" s="6"/>
      <c r="G44" s="6"/>
      <c r="H44" s="6"/>
      <c r="I44" s="6"/>
      <c r="J44" s="65" t="str">
        <f t="shared" si="19"/>
        <v>Manglende verdi i F</v>
      </c>
      <c r="K44" s="6"/>
      <c r="L44" s="66">
        <f t="shared" si="8"/>
        <v>0</v>
      </c>
      <c r="M44" s="66">
        <f t="shared" si="16"/>
        <v>0</v>
      </c>
      <c r="N44" s="173"/>
      <c r="O44" s="66">
        <f t="shared" si="9"/>
        <v>0</v>
      </c>
      <c r="P44" s="66">
        <f t="shared" si="10"/>
        <v>0</v>
      </c>
      <c r="Q44" s="67" t="str">
        <f t="shared" si="20"/>
        <v>Manglende verdi i F</v>
      </c>
      <c r="R44" s="67" t="str">
        <f t="shared" si="21"/>
        <v>Manglende verdi</v>
      </c>
      <c r="S44" s="2">
        <f t="shared" si="18"/>
        <v>0</v>
      </c>
      <c r="T44" s="2" t="str">
        <f t="shared" si="22"/>
        <v>Manglende verdi</v>
      </c>
      <c r="U44" s="68">
        <f t="shared" si="11"/>
        <v>0</v>
      </c>
      <c r="V44" s="68" t="str">
        <f t="shared" si="23"/>
        <v>Manglende verdi</v>
      </c>
      <c r="W44" s="80">
        <f t="shared" si="12"/>
        <v>0</v>
      </c>
      <c r="X44" s="2" t="str">
        <f t="shared" si="24"/>
        <v>Manglende verdi</v>
      </c>
      <c r="Y44" s="68">
        <f t="shared" si="13"/>
        <v>0</v>
      </c>
      <c r="Z44" s="68" t="str">
        <f t="shared" si="25"/>
        <v>Manglende verdi</v>
      </c>
      <c r="AA44" s="69" t="str">
        <f t="shared" si="7"/>
        <v>Nei</v>
      </c>
      <c r="AB44" s="70" t="str">
        <f t="shared" si="14"/>
        <v>Nei</v>
      </c>
      <c r="AC44" s="70" t="str">
        <f t="shared" si="15"/>
        <v>Nei</v>
      </c>
      <c r="AD44" s="9"/>
      <c r="AE44" s="9"/>
    </row>
    <row r="45" spans="1:31" x14ac:dyDescent="0.2">
      <c r="A45" s="20"/>
      <c r="B45" s="172"/>
      <c r="C45" s="8"/>
      <c r="D45" s="7"/>
      <c r="E45" s="5"/>
      <c r="F45" s="6"/>
      <c r="G45" s="6"/>
      <c r="H45" s="6"/>
      <c r="I45" s="6"/>
      <c r="J45" s="65" t="str">
        <f t="shared" si="19"/>
        <v>Manglende verdi i F</v>
      </c>
      <c r="K45" s="6"/>
      <c r="L45" s="66">
        <f t="shared" si="8"/>
        <v>0</v>
      </c>
      <c r="M45" s="66">
        <f t="shared" si="16"/>
        <v>0</v>
      </c>
      <c r="N45" s="173"/>
      <c r="O45" s="66">
        <f t="shared" si="9"/>
        <v>0</v>
      </c>
      <c r="P45" s="66">
        <f t="shared" si="10"/>
        <v>0</v>
      </c>
      <c r="Q45" s="67" t="str">
        <f t="shared" si="20"/>
        <v>Manglende verdi i F</v>
      </c>
      <c r="R45" s="67" t="str">
        <f t="shared" si="21"/>
        <v>Manglende verdi</v>
      </c>
      <c r="S45" s="2">
        <f t="shared" si="18"/>
        <v>0</v>
      </c>
      <c r="T45" s="2" t="str">
        <f t="shared" si="22"/>
        <v>Manglende verdi</v>
      </c>
      <c r="U45" s="68">
        <f t="shared" si="11"/>
        <v>0</v>
      </c>
      <c r="V45" s="68" t="str">
        <f t="shared" si="23"/>
        <v>Manglende verdi</v>
      </c>
      <c r="W45" s="80">
        <f t="shared" si="12"/>
        <v>0</v>
      </c>
      <c r="X45" s="2" t="str">
        <f t="shared" si="24"/>
        <v>Manglende verdi</v>
      </c>
      <c r="Y45" s="68">
        <f t="shared" si="13"/>
        <v>0</v>
      </c>
      <c r="Z45" s="68" t="str">
        <f t="shared" si="25"/>
        <v>Manglende verdi</v>
      </c>
      <c r="AA45" s="69" t="str">
        <f t="shared" si="7"/>
        <v>Nei</v>
      </c>
      <c r="AB45" s="70" t="str">
        <f t="shared" si="14"/>
        <v>Nei</v>
      </c>
      <c r="AC45" s="70" t="str">
        <f t="shared" si="15"/>
        <v>Nei</v>
      </c>
      <c r="AD45" s="9"/>
      <c r="AE45" s="9"/>
    </row>
    <row r="46" spans="1:31" x14ac:dyDescent="0.2">
      <c r="A46" s="20"/>
      <c r="B46" s="172"/>
      <c r="C46" s="8"/>
      <c r="D46" s="7"/>
      <c r="E46" s="5"/>
      <c r="F46" s="6"/>
      <c r="G46" s="6"/>
      <c r="H46" s="6"/>
      <c r="I46" s="6"/>
      <c r="J46" s="65" t="str">
        <f t="shared" si="19"/>
        <v>Manglende verdi i F</v>
      </c>
      <c r="K46" s="6"/>
      <c r="L46" s="66">
        <f t="shared" si="8"/>
        <v>0</v>
      </c>
      <c r="M46" s="66">
        <f t="shared" si="16"/>
        <v>0</v>
      </c>
      <c r="N46" s="173"/>
      <c r="O46" s="66">
        <f t="shared" si="9"/>
        <v>0</v>
      </c>
      <c r="P46" s="66">
        <f t="shared" si="10"/>
        <v>0</v>
      </c>
      <c r="Q46" s="67" t="str">
        <f t="shared" si="20"/>
        <v>Manglende verdi i F</v>
      </c>
      <c r="R46" s="67" t="str">
        <f t="shared" si="21"/>
        <v>Manglende verdi</v>
      </c>
      <c r="S46" s="2">
        <f t="shared" si="18"/>
        <v>0</v>
      </c>
      <c r="T46" s="2" t="str">
        <f t="shared" si="22"/>
        <v>Manglende verdi</v>
      </c>
      <c r="U46" s="68">
        <f t="shared" si="11"/>
        <v>0</v>
      </c>
      <c r="V46" s="68" t="str">
        <f t="shared" si="23"/>
        <v>Manglende verdi</v>
      </c>
      <c r="W46" s="80">
        <f t="shared" si="12"/>
        <v>0</v>
      </c>
      <c r="X46" s="2" t="str">
        <f t="shared" si="24"/>
        <v>Manglende verdi</v>
      </c>
      <c r="Y46" s="68">
        <f t="shared" si="13"/>
        <v>0</v>
      </c>
      <c r="Z46" s="68" t="str">
        <f t="shared" si="25"/>
        <v>Manglende verdi</v>
      </c>
      <c r="AA46" s="69" t="str">
        <f t="shared" si="7"/>
        <v>Nei</v>
      </c>
      <c r="AB46" s="70" t="str">
        <f t="shared" si="14"/>
        <v>Nei</v>
      </c>
      <c r="AC46" s="70" t="str">
        <f t="shared" si="15"/>
        <v>Nei</v>
      </c>
      <c r="AD46" s="9"/>
      <c r="AE46" s="9"/>
    </row>
    <row r="47" spans="1:31" x14ac:dyDescent="0.2">
      <c r="A47" s="20"/>
      <c r="B47" s="172"/>
      <c r="C47" s="8"/>
      <c r="D47" s="7"/>
      <c r="E47" s="5"/>
      <c r="F47" s="6"/>
      <c r="G47" s="6"/>
      <c r="H47" s="6"/>
      <c r="I47" s="6"/>
      <c r="J47" s="65" t="str">
        <f t="shared" si="19"/>
        <v>Manglende verdi i F</v>
      </c>
      <c r="K47" s="6"/>
      <c r="L47" s="66">
        <f t="shared" si="8"/>
        <v>0</v>
      </c>
      <c r="M47" s="66">
        <f t="shared" si="16"/>
        <v>0</v>
      </c>
      <c r="N47" s="173"/>
      <c r="O47" s="66">
        <f t="shared" si="9"/>
        <v>0</v>
      </c>
      <c r="P47" s="66">
        <f t="shared" si="10"/>
        <v>0</v>
      </c>
      <c r="Q47" s="67" t="str">
        <f t="shared" si="20"/>
        <v>Manglende verdi i F</v>
      </c>
      <c r="R47" s="67" t="str">
        <f t="shared" si="21"/>
        <v>Manglende verdi</v>
      </c>
      <c r="S47" s="2">
        <f t="shared" si="18"/>
        <v>0</v>
      </c>
      <c r="T47" s="2" t="str">
        <f t="shared" si="22"/>
        <v>Manglende verdi</v>
      </c>
      <c r="U47" s="68">
        <f t="shared" si="11"/>
        <v>0</v>
      </c>
      <c r="V47" s="68" t="str">
        <f t="shared" si="23"/>
        <v>Manglende verdi</v>
      </c>
      <c r="W47" s="80">
        <f t="shared" si="12"/>
        <v>0</v>
      </c>
      <c r="X47" s="2" t="str">
        <f t="shared" si="24"/>
        <v>Manglende verdi</v>
      </c>
      <c r="Y47" s="68">
        <f t="shared" si="13"/>
        <v>0</v>
      </c>
      <c r="Z47" s="68" t="str">
        <f t="shared" si="25"/>
        <v>Manglende verdi</v>
      </c>
      <c r="AA47" s="69" t="str">
        <f t="shared" si="7"/>
        <v>Nei</v>
      </c>
      <c r="AB47" s="70" t="str">
        <f t="shared" si="14"/>
        <v>Nei</v>
      </c>
      <c r="AC47" s="70" t="str">
        <f t="shared" si="15"/>
        <v>Nei</v>
      </c>
      <c r="AD47" s="9"/>
      <c r="AE47" s="9"/>
    </row>
    <row r="48" spans="1:31" x14ac:dyDescent="0.2">
      <c r="A48" s="20"/>
      <c r="B48" s="172"/>
      <c r="C48" s="8"/>
      <c r="D48" s="7"/>
      <c r="E48" s="5"/>
      <c r="F48" s="6"/>
      <c r="G48" s="6"/>
      <c r="H48" s="6"/>
      <c r="I48" s="6"/>
      <c r="J48" s="65" t="str">
        <f t="shared" si="19"/>
        <v>Manglende verdi i F</v>
      </c>
      <c r="K48" s="6"/>
      <c r="L48" s="66">
        <f t="shared" si="8"/>
        <v>0</v>
      </c>
      <c r="M48" s="66">
        <f t="shared" si="16"/>
        <v>0</v>
      </c>
      <c r="N48" s="173"/>
      <c r="O48" s="66">
        <f t="shared" si="9"/>
        <v>0</v>
      </c>
      <c r="P48" s="66">
        <f t="shared" si="10"/>
        <v>0</v>
      </c>
      <c r="Q48" s="67" t="str">
        <f t="shared" si="20"/>
        <v>Manglende verdi i F</v>
      </c>
      <c r="R48" s="67" t="str">
        <f t="shared" si="21"/>
        <v>Manglende verdi</v>
      </c>
      <c r="S48" s="2">
        <f t="shared" si="18"/>
        <v>0</v>
      </c>
      <c r="T48" s="2" t="str">
        <f t="shared" si="22"/>
        <v>Manglende verdi</v>
      </c>
      <c r="U48" s="68">
        <f t="shared" si="11"/>
        <v>0</v>
      </c>
      <c r="V48" s="68" t="str">
        <f t="shared" si="23"/>
        <v>Manglende verdi</v>
      </c>
      <c r="W48" s="80">
        <f t="shared" si="12"/>
        <v>0</v>
      </c>
      <c r="X48" s="2" t="str">
        <f t="shared" si="24"/>
        <v>Manglende verdi</v>
      </c>
      <c r="Y48" s="68">
        <f t="shared" si="13"/>
        <v>0</v>
      </c>
      <c r="Z48" s="68" t="str">
        <f t="shared" si="25"/>
        <v>Manglende verdi</v>
      </c>
      <c r="AA48" s="69" t="str">
        <f t="shared" si="7"/>
        <v>Nei</v>
      </c>
      <c r="AB48" s="70" t="str">
        <f t="shared" si="14"/>
        <v>Nei</v>
      </c>
      <c r="AC48" s="70" t="str">
        <f t="shared" si="15"/>
        <v>Nei</v>
      </c>
      <c r="AD48" s="9"/>
      <c r="AE48" s="9"/>
    </row>
    <row r="49" spans="1:31" x14ac:dyDescent="0.2">
      <c r="A49" s="20"/>
      <c r="B49" s="172"/>
      <c r="C49" s="8"/>
      <c r="D49" s="7"/>
      <c r="E49" s="5"/>
      <c r="F49" s="6"/>
      <c r="G49" s="6"/>
      <c r="H49" s="6"/>
      <c r="I49" s="6"/>
      <c r="J49" s="65" t="str">
        <f t="shared" si="19"/>
        <v>Manglende verdi i F</v>
      </c>
      <c r="K49" s="6"/>
      <c r="L49" s="66">
        <f t="shared" si="8"/>
        <v>0</v>
      </c>
      <c r="M49" s="66">
        <f t="shared" si="16"/>
        <v>0</v>
      </c>
      <c r="N49" s="173"/>
      <c r="O49" s="66">
        <f t="shared" si="9"/>
        <v>0</v>
      </c>
      <c r="P49" s="66">
        <f t="shared" si="10"/>
        <v>0</v>
      </c>
      <c r="Q49" s="67" t="str">
        <f t="shared" si="20"/>
        <v>Manglende verdi i F</v>
      </c>
      <c r="R49" s="67" t="str">
        <f t="shared" si="21"/>
        <v>Manglende verdi</v>
      </c>
      <c r="S49" s="2">
        <f t="shared" si="18"/>
        <v>0</v>
      </c>
      <c r="T49" s="2" t="str">
        <f t="shared" si="22"/>
        <v>Manglende verdi</v>
      </c>
      <c r="U49" s="68">
        <f t="shared" si="11"/>
        <v>0</v>
      </c>
      <c r="V49" s="68" t="str">
        <f t="shared" si="23"/>
        <v>Manglende verdi</v>
      </c>
      <c r="W49" s="80">
        <f t="shared" si="12"/>
        <v>0</v>
      </c>
      <c r="X49" s="2" t="str">
        <f t="shared" si="24"/>
        <v>Manglende verdi</v>
      </c>
      <c r="Y49" s="68">
        <f t="shared" si="13"/>
        <v>0</v>
      </c>
      <c r="Z49" s="68" t="str">
        <f t="shared" si="25"/>
        <v>Manglende verdi</v>
      </c>
      <c r="AA49" s="69" t="str">
        <f t="shared" si="7"/>
        <v>Nei</v>
      </c>
      <c r="AB49" s="70" t="str">
        <f t="shared" si="14"/>
        <v>Nei</v>
      </c>
      <c r="AC49" s="70" t="str">
        <f t="shared" si="15"/>
        <v>Nei</v>
      </c>
      <c r="AD49" s="9"/>
      <c r="AE49" s="9"/>
    </row>
    <row r="50" spans="1:31" x14ac:dyDescent="0.2">
      <c r="A50" s="20"/>
      <c r="B50" s="172"/>
      <c r="C50" s="8"/>
      <c r="D50" s="7"/>
      <c r="E50" s="5"/>
      <c r="F50" s="6"/>
      <c r="G50" s="6"/>
      <c r="H50" s="6"/>
      <c r="I50" s="6"/>
      <c r="J50" s="65" t="str">
        <f t="shared" si="19"/>
        <v>Manglende verdi i F</v>
      </c>
      <c r="K50" s="6"/>
      <c r="L50" s="66">
        <f t="shared" si="8"/>
        <v>0</v>
      </c>
      <c r="M50" s="66">
        <f t="shared" si="16"/>
        <v>0</v>
      </c>
      <c r="N50" s="173"/>
      <c r="O50" s="66">
        <f t="shared" si="9"/>
        <v>0</v>
      </c>
      <c r="P50" s="66">
        <f t="shared" si="10"/>
        <v>0</v>
      </c>
      <c r="Q50" s="67" t="str">
        <f t="shared" si="20"/>
        <v>Manglende verdi i F</v>
      </c>
      <c r="R50" s="67" t="str">
        <f t="shared" si="21"/>
        <v>Manglende verdi</v>
      </c>
      <c r="S50" s="2">
        <f t="shared" si="18"/>
        <v>0</v>
      </c>
      <c r="T50" s="2" t="str">
        <f t="shared" si="22"/>
        <v>Manglende verdi</v>
      </c>
      <c r="U50" s="68">
        <f t="shared" si="11"/>
        <v>0</v>
      </c>
      <c r="V50" s="68" t="str">
        <f t="shared" si="23"/>
        <v>Manglende verdi</v>
      </c>
      <c r="W50" s="80">
        <f t="shared" si="12"/>
        <v>0</v>
      </c>
      <c r="X50" s="2" t="str">
        <f t="shared" si="24"/>
        <v>Manglende verdi</v>
      </c>
      <c r="Y50" s="68">
        <f t="shared" si="13"/>
        <v>0</v>
      </c>
      <c r="Z50" s="68" t="str">
        <f t="shared" si="25"/>
        <v>Manglende verdi</v>
      </c>
      <c r="AA50" s="69" t="str">
        <f t="shared" si="7"/>
        <v>Nei</v>
      </c>
      <c r="AB50" s="70" t="str">
        <f t="shared" si="14"/>
        <v>Nei</v>
      </c>
      <c r="AC50" s="70" t="str">
        <f t="shared" si="15"/>
        <v>Nei</v>
      </c>
      <c r="AD50" s="9"/>
      <c r="AE50" s="9"/>
    </row>
    <row r="51" spans="1:31" x14ac:dyDescent="0.2">
      <c r="A51" s="20"/>
      <c r="B51" s="172"/>
      <c r="C51" s="8"/>
      <c r="D51" s="7"/>
      <c r="E51" s="5"/>
      <c r="F51" s="6"/>
      <c r="G51" s="6"/>
      <c r="H51" s="6"/>
      <c r="I51" s="6"/>
      <c r="J51" s="65" t="str">
        <f t="shared" si="19"/>
        <v>Manglende verdi i F</v>
      </c>
      <c r="K51" s="6"/>
      <c r="L51" s="66">
        <f t="shared" si="8"/>
        <v>0</v>
      </c>
      <c r="M51" s="66">
        <f t="shared" si="16"/>
        <v>0</v>
      </c>
      <c r="N51" s="173"/>
      <c r="O51" s="66">
        <f t="shared" si="9"/>
        <v>0</v>
      </c>
      <c r="P51" s="66">
        <f t="shared" si="10"/>
        <v>0</v>
      </c>
      <c r="Q51" s="67" t="str">
        <f t="shared" si="20"/>
        <v>Manglende verdi i F</v>
      </c>
      <c r="R51" s="67" t="str">
        <f t="shared" si="21"/>
        <v>Manglende verdi</v>
      </c>
      <c r="S51" s="2">
        <f t="shared" si="18"/>
        <v>0</v>
      </c>
      <c r="T51" s="2" t="str">
        <f t="shared" si="22"/>
        <v>Manglende verdi</v>
      </c>
      <c r="U51" s="68">
        <f t="shared" si="11"/>
        <v>0</v>
      </c>
      <c r="V51" s="68" t="str">
        <f t="shared" si="23"/>
        <v>Manglende verdi</v>
      </c>
      <c r="W51" s="80">
        <f t="shared" si="12"/>
        <v>0</v>
      </c>
      <c r="X51" s="2" t="str">
        <f t="shared" si="24"/>
        <v>Manglende verdi</v>
      </c>
      <c r="Y51" s="68">
        <f t="shared" si="13"/>
        <v>0</v>
      </c>
      <c r="Z51" s="68" t="str">
        <f t="shared" si="25"/>
        <v>Manglende verdi</v>
      </c>
      <c r="AA51" s="69" t="str">
        <f t="shared" si="7"/>
        <v>Nei</v>
      </c>
      <c r="AB51" s="70" t="str">
        <f t="shared" si="14"/>
        <v>Nei</v>
      </c>
      <c r="AC51" s="70" t="str">
        <f t="shared" si="15"/>
        <v>Nei</v>
      </c>
      <c r="AD51" s="9"/>
      <c r="AE51" s="9"/>
    </row>
    <row r="52" spans="1:31" x14ac:dyDescent="0.2">
      <c r="A52" s="20"/>
      <c r="B52" s="172"/>
      <c r="C52" s="8"/>
      <c r="D52" s="7"/>
      <c r="E52" s="5"/>
      <c r="F52" s="6"/>
      <c r="G52" s="6"/>
      <c r="H52" s="6"/>
      <c r="I52" s="6"/>
      <c r="J52" s="65" t="str">
        <f t="shared" si="19"/>
        <v>Manglende verdi i F</v>
      </c>
      <c r="K52" s="6"/>
      <c r="L52" s="66">
        <f t="shared" si="8"/>
        <v>0</v>
      </c>
      <c r="M52" s="66">
        <f t="shared" si="16"/>
        <v>0</v>
      </c>
      <c r="N52" s="173"/>
      <c r="O52" s="66">
        <f t="shared" si="9"/>
        <v>0</v>
      </c>
      <c r="P52" s="66">
        <f t="shared" si="10"/>
        <v>0</v>
      </c>
      <c r="Q52" s="67" t="str">
        <f t="shared" si="20"/>
        <v>Manglende verdi i F</v>
      </c>
      <c r="R52" s="67" t="str">
        <f t="shared" si="21"/>
        <v>Manglende verdi</v>
      </c>
      <c r="S52" s="2">
        <f t="shared" si="18"/>
        <v>0</v>
      </c>
      <c r="T52" s="2" t="str">
        <f t="shared" si="22"/>
        <v>Manglende verdi</v>
      </c>
      <c r="U52" s="68">
        <f t="shared" si="11"/>
        <v>0</v>
      </c>
      <c r="V52" s="68" t="str">
        <f t="shared" si="23"/>
        <v>Manglende verdi</v>
      </c>
      <c r="W52" s="80">
        <f t="shared" si="12"/>
        <v>0</v>
      </c>
      <c r="X52" s="2" t="str">
        <f t="shared" si="24"/>
        <v>Manglende verdi</v>
      </c>
      <c r="Y52" s="68">
        <f t="shared" si="13"/>
        <v>0</v>
      </c>
      <c r="Z52" s="68" t="str">
        <f t="shared" si="25"/>
        <v>Manglende verdi</v>
      </c>
      <c r="AA52" s="69" t="str">
        <f t="shared" si="7"/>
        <v>Nei</v>
      </c>
      <c r="AB52" s="70" t="str">
        <f t="shared" si="14"/>
        <v>Nei</v>
      </c>
      <c r="AC52" s="70" t="str">
        <f t="shared" si="15"/>
        <v>Nei</v>
      </c>
      <c r="AD52" s="9"/>
      <c r="AE52" s="9"/>
    </row>
    <row r="53" spans="1:31" x14ac:dyDescent="0.2">
      <c r="A53" s="20"/>
      <c r="B53" s="172"/>
      <c r="C53" s="8"/>
      <c r="D53" s="7"/>
      <c r="E53" s="5"/>
      <c r="F53" s="6"/>
      <c r="G53" s="6"/>
      <c r="H53" s="6"/>
      <c r="I53" s="6"/>
      <c r="J53" s="65" t="str">
        <f t="shared" si="19"/>
        <v>Manglende verdi i F</v>
      </c>
      <c r="K53" s="6"/>
      <c r="L53" s="66">
        <f t="shared" si="8"/>
        <v>0</v>
      </c>
      <c r="M53" s="66">
        <f t="shared" si="16"/>
        <v>0</v>
      </c>
      <c r="N53" s="173"/>
      <c r="O53" s="66">
        <f t="shared" si="9"/>
        <v>0</v>
      </c>
      <c r="P53" s="66">
        <f t="shared" si="10"/>
        <v>0</v>
      </c>
      <c r="Q53" s="67" t="str">
        <f t="shared" si="20"/>
        <v>Manglende verdi i F</v>
      </c>
      <c r="R53" s="67" t="str">
        <f t="shared" si="21"/>
        <v>Manglende verdi</v>
      </c>
      <c r="S53" s="2">
        <f t="shared" si="18"/>
        <v>0</v>
      </c>
      <c r="T53" s="2" t="str">
        <f t="shared" si="22"/>
        <v>Manglende verdi</v>
      </c>
      <c r="U53" s="68">
        <f t="shared" si="11"/>
        <v>0</v>
      </c>
      <c r="V53" s="68" t="str">
        <f t="shared" si="23"/>
        <v>Manglende verdi</v>
      </c>
      <c r="W53" s="80">
        <f t="shared" si="12"/>
        <v>0</v>
      </c>
      <c r="X53" s="2" t="str">
        <f t="shared" si="24"/>
        <v>Manglende verdi</v>
      </c>
      <c r="Y53" s="68">
        <f t="shared" si="13"/>
        <v>0</v>
      </c>
      <c r="Z53" s="68" t="str">
        <f t="shared" si="25"/>
        <v>Manglende verdi</v>
      </c>
      <c r="AA53" s="69" t="str">
        <f t="shared" si="7"/>
        <v>Nei</v>
      </c>
      <c r="AB53" s="70" t="str">
        <f t="shared" si="14"/>
        <v>Nei</v>
      </c>
      <c r="AC53" s="70" t="str">
        <f t="shared" si="15"/>
        <v>Nei</v>
      </c>
      <c r="AD53" s="9"/>
      <c r="AE53" s="9"/>
    </row>
    <row r="54" spans="1:31" x14ac:dyDescent="0.2">
      <c r="A54" s="20"/>
      <c r="B54" s="172"/>
      <c r="C54" s="8"/>
      <c r="D54" s="7"/>
      <c r="E54" s="5"/>
      <c r="F54" s="6"/>
      <c r="G54" s="6"/>
      <c r="H54" s="6"/>
      <c r="I54" s="6"/>
      <c r="J54" s="65" t="str">
        <f t="shared" si="19"/>
        <v>Manglende verdi i F</v>
      </c>
      <c r="K54" s="6"/>
      <c r="L54" s="66">
        <f t="shared" si="8"/>
        <v>0</v>
      </c>
      <c r="M54" s="66">
        <f t="shared" si="16"/>
        <v>0</v>
      </c>
      <c r="N54" s="173"/>
      <c r="O54" s="66">
        <f t="shared" si="9"/>
        <v>0</v>
      </c>
      <c r="P54" s="66">
        <f t="shared" si="10"/>
        <v>0</v>
      </c>
      <c r="Q54" s="67" t="str">
        <f t="shared" si="20"/>
        <v>Manglende verdi i F</v>
      </c>
      <c r="R54" s="67" t="str">
        <f t="shared" si="21"/>
        <v>Manglende verdi</v>
      </c>
      <c r="S54" s="2">
        <f t="shared" si="18"/>
        <v>0</v>
      </c>
      <c r="T54" s="2" t="str">
        <f t="shared" si="22"/>
        <v>Manglende verdi</v>
      </c>
      <c r="U54" s="68">
        <f t="shared" si="11"/>
        <v>0</v>
      </c>
      <c r="V54" s="68" t="str">
        <f t="shared" si="23"/>
        <v>Manglende verdi</v>
      </c>
      <c r="W54" s="80">
        <f t="shared" si="12"/>
        <v>0</v>
      </c>
      <c r="X54" s="2" t="str">
        <f t="shared" si="24"/>
        <v>Manglende verdi</v>
      </c>
      <c r="Y54" s="68">
        <f t="shared" si="13"/>
        <v>0</v>
      </c>
      <c r="Z54" s="68" t="str">
        <f t="shared" si="25"/>
        <v>Manglende verdi</v>
      </c>
      <c r="AA54" s="69" t="str">
        <f t="shared" si="7"/>
        <v>Nei</v>
      </c>
      <c r="AB54" s="70" t="str">
        <f t="shared" si="14"/>
        <v>Nei</v>
      </c>
      <c r="AC54" s="70" t="str">
        <f t="shared" si="15"/>
        <v>Nei</v>
      </c>
      <c r="AD54" s="9"/>
      <c r="AE54" s="9"/>
    </row>
    <row r="55" spans="1:31" x14ac:dyDescent="0.2">
      <c r="A55" s="20"/>
      <c r="B55" s="172"/>
      <c r="C55" s="8"/>
      <c r="D55" s="7"/>
      <c r="E55" s="5"/>
      <c r="F55" s="6"/>
      <c r="G55" s="6"/>
      <c r="H55" s="6"/>
      <c r="I55" s="6"/>
      <c r="J55" s="65" t="str">
        <f t="shared" si="19"/>
        <v>Manglende verdi i F</v>
      </c>
      <c r="K55" s="6"/>
      <c r="L55" s="66">
        <f t="shared" si="8"/>
        <v>0</v>
      </c>
      <c r="M55" s="66">
        <f t="shared" si="16"/>
        <v>0</v>
      </c>
      <c r="N55" s="173"/>
      <c r="O55" s="66">
        <f t="shared" si="9"/>
        <v>0</v>
      </c>
      <c r="P55" s="66">
        <f t="shared" si="10"/>
        <v>0</v>
      </c>
      <c r="Q55" s="67" t="str">
        <f t="shared" si="20"/>
        <v>Manglende verdi i F</v>
      </c>
      <c r="R55" s="67" t="str">
        <f t="shared" si="21"/>
        <v>Manglende verdi</v>
      </c>
      <c r="S55" s="2">
        <f t="shared" si="18"/>
        <v>0</v>
      </c>
      <c r="T55" s="2" t="str">
        <f t="shared" si="22"/>
        <v>Manglende verdi</v>
      </c>
      <c r="U55" s="68">
        <f t="shared" si="11"/>
        <v>0</v>
      </c>
      <c r="V55" s="68" t="str">
        <f t="shared" si="23"/>
        <v>Manglende verdi</v>
      </c>
      <c r="W55" s="80">
        <f t="shared" si="12"/>
        <v>0</v>
      </c>
      <c r="X55" s="2" t="str">
        <f t="shared" si="24"/>
        <v>Manglende verdi</v>
      </c>
      <c r="Y55" s="68">
        <f t="shared" si="13"/>
        <v>0</v>
      </c>
      <c r="Z55" s="68" t="str">
        <f t="shared" si="25"/>
        <v>Manglende verdi</v>
      </c>
      <c r="AA55" s="69" t="str">
        <f t="shared" si="7"/>
        <v>Nei</v>
      </c>
      <c r="AB55" s="70" t="str">
        <f t="shared" si="14"/>
        <v>Nei</v>
      </c>
      <c r="AC55" s="70" t="str">
        <f t="shared" si="15"/>
        <v>Nei</v>
      </c>
      <c r="AD55" s="9"/>
      <c r="AE55" s="9"/>
    </row>
    <row r="56" spans="1:31" x14ac:dyDescent="0.2">
      <c r="A56" s="20"/>
      <c r="B56" s="172"/>
      <c r="C56" s="8"/>
      <c r="D56" s="7"/>
      <c r="E56" s="5"/>
      <c r="F56" s="6"/>
      <c r="G56" s="6"/>
      <c r="H56" s="6"/>
      <c r="I56" s="6"/>
      <c r="J56" s="65" t="str">
        <f t="shared" si="19"/>
        <v>Manglende verdi i F</v>
      </c>
      <c r="K56" s="6"/>
      <c r="L56" s="66">
        <f t="shared" si="8"/>
        <v>0</v>
      </c>
      <c r="M56" s="66">
        <f t="shared" si="16"/>
        <v>0</v>
      </c>
      <c r="N56" s="173"/>
      <c r="O56" s="66">
        <f t="shared" si="9"/>
        <v>0</v>
      </c>
      <c r="P56" s="66">
        <f t="shared" si="10"/>
        <v>0</v>
      </c>
      <c r="Q56" s="67" t="str">
        <f t="shared" si="20"/>
        <v>Manglende verdi i F</v>
      </c>
      <c r="R56" s="67" t="str">
        <f t="shared" si="21"/>
        <v>Manglende verdi</v>
      </c>
      <c r="S56" s="2">
        <f t="shared" si="18"/>
        <v>0</v>
      </c>
      <c r="T56" s="2" t="str">
        <f t="shared" si="22"/>
        <v>Manglende verdi</v>
      </c>
      <c r="U56" s="68">
        <f t="shared" si="11"/>
        <v>0</v>
      </c>
      <c r="V56" s="68" t="str">
        <f t="shared" si="23"/>
        <v>Manglende verdi</v>
      </c>
      <c r="W56" s="80">
        <f t="shared" si="12"/>
        <v>0</v>
      </c>
      <c r="X56" s="2" t="str">
        <f t="shared" si="24"/>
        <v>Manglende verdi</v>
      </c>
      <c r="Y56" s="68">
        <f t="shared" si="13"/>
        <v>0</v>
      </c>
      <c r="Z56" s="68" t="str">
        <f t="shared" si="25"/>
        <v>Manglende verdi</v>
      </c>
      <c r="AA56" s="69" t="str">
        <f t="shared" si="7"/>
        <v>Nei</v>
      </c>
      <c r="AB56" s="70" t="str">
        <f t="shared" si="14"/>
        <v>Nei</v>
      </c>
      <c r="AC56" s="70" t="str">
        <f t="shared" si="15"/>
        <v>Nei</v>
      </c>
      <c r="AD56" s="9"/>
      <c r="AE56" s="9"/>
    </row>
    <row r="57" spans="1:31" x14ac:dyDescent="0.2">
      <c r="A57" s="20"/>
      <c r="B57" s="172"/>
      <c r="C57" s="8"/>
      <c r="D57" s="7"/>
      <c r="E57" s="5"/>
      <c r="F57" s="6"/>
      <c r="G57" s="6"/>
      <c r="H57" s="6"/>
      <c r="I57" s="6"/>
      <c r="J57" s="65" t="str">
        <f t="shared" si="19"/>
        <v>Manglende verdi i F</v>
      </c>
      <c r="K57" s="6"/>
      <c r="L57" s="66">
        <f t="shared" si="8"/>
        <v>0</v>
      </c>
      <c r="M57" s="66">
        <f t="shared" si="16"/>
        <v>0</v>
      </c>
      <c r="N57" s="173"/>
      <c r="O57" s="66">
        <f t="shared" si="9"/>
        <v>0</v>
      </c>
      <c r="P57" s="66">
        <f t="shared" si="10"/>
        <v>0</v>
      </c>
      <c r="Q57" s="67" t="str">
        <f t="shared" si="20"/>
        <v>Manglende verdi i F</v>
      </c>
      <c r="R57" s="67" t="str">
        <f t="shared" si="21"/>
        <v>Manglende verdi</v>
      </c>
      <c r="S57" s="2">
        <f t="shared" si="18"/>
        <v>0</v>
      </c>
      <c r="T57" s="2" t="str">
        <f t="shared" si="22"/>
        <v>Manglende verdi</v>
      </c>
      <c r="U57" s="68">
        <f t="shared" si="11"/>
        <v>0</v>
      </c>
      <c r="V57" s="68" t="str">
        <f t="shared" si="23"/>
        <v>Manglende verdi</v>
      </c>
      <c r="W57" s="80">
        <f t="shared" si="12"/>
        <v>0</v>
      </c>
      <c r="X57" s="2" t="str">
        <f t="shared" si="24"/>
        <v>Manglende verdi</v>
      </c>
      <c r="Y57" s="68">
        <f t="shared" si="13"/>
        <v>0</v>
      </c>
      <c r="Z57" s="68" t="str">
        <f t="shared" si="25"/>
        <v>Manglende verdi</v>
      </c>
      <c r="AA57" s="69" t="str">
        <f t="shared" si="7"/>
        <v>Nei</v>
      </c>
      <c r="AB57" s="70" t="str">
        <f t="shared" si="14"/>
        <v>Nei</v>
      </c>
      <c r="AC57" s="70" t="str">
        <f t="shared" si="15"/>
        <v>Nei</v>
      </c>
      <c r="AD57" s="9"/>
      <c r="AE57" s="9"/>
    </row>
    <row r="58" spans="1:31" x14ac:dyDescent="0.2">
      <c r="A58" s="20"/>
      <c r="B58" s="172"/>
      <c r="C58" s="8"/>
      <c r="D58" s="7"/>
      <c r="E58" s="5"/>
      <c r="F58" s="6"/>
      <c r="G58" s="6"/>
      <c r="H58" s="6"/>
      <c r="I58" s="6"/>
      <c r="J58" s="65" t="str">
        <f t="shared" si="19"/>
        <v>Manglende verdi i F</v>
      </c>
      <c r="K58" s="6"/>
      <c r="L58" s="66">
        <f t="shared" si="8"/>
        <v>0</v>
      </c>
      <c r="M58" s="66">
        <f t="shared" si="16"/>
        <v>0</v>
      </c>
      <c r="N58" s="173"/>
      <c r="O58" s="66">
        <f t="shared" si="9"/>
        <v>0</v>
      </c>
      <c r="P58" s="66">
        <f t="shared" si="10"/>
        <v>0</v>
      </c>
      <c r="Q58" s="67" t="str">
        <f t="shared" si="20"/>
        <v>Manglende verdi i F</v>
      </c>
      <c r="R58" s="67" t="str">
        <f t="shared" si="21"/>
        <v>Manglende verdi</v>
      </c>
      <c r="S58" s="2">
        <f t="shared" si="18"/>
        <v>0</v>
      </c>
      <c r="T58" s="2" t="str">
        <f t="shared" si="22"/>
        <v>Manglende verdi</v>
      </c>
      <c r="U58" s="68">
        <f t="shared" si="11"/>
        <v>0</v>
      </c>
      <c r="V58" s="68" t="str">
        <f t="shared" si="23"/>
        <v>Manglende verdi</v>
      </c>
      <c r="W58" s="80">
        <f t="shared" si="12"/>
        <v>0</v>
      </c>
      <c r="X58" s="2" t="str">
        <f t="shared" si="24"/>
        <v>Manglende verdi</v>
      </c>
      <c r="Y58" s="68">
        <f t="shared" si="13"/>
        <v>0</v>
      </c>
      <c r="Z58" s="68" t="str">
        <f t="shared" si="25"/>
        <v>Manglende verdi</v>
      </c>
      <c r="AA58" s="69" t="str">
        <f t="shared" si="7"/>
        <v>Nei</v>
      </c>
      <c r="AB58" s="70" t="str">
        <f t="shared" si="14"/>
        <v>Nei</v>
      </c>
      <c r="AC58" s="70" t="str">
        <f t="shared" si="15"/>
        <v>Nei</v>
      </c>
      <c r="AD58" s="9"/>
      <c r="AE58" s="9"/>
    </row>
    <row r="59" spans="1:31" x14ac:dyDescent="0.2">
      <c r="A59" s="20"/>
      <c r="B59" s="172"/>
      <c r="C59" s="8"/>
      <c r="D59" s="7"/>
      <c r="E59" s="5"/>
      <c r="F59" s="6"/>
      <c r="G59" s="6"/>
      <c r="H59" s="6"/>
      <c r="I59" s="6"/>
      <c r="J59" s="65" t="str">
        <f t="shared" si="19"/>
        <v>Manglende verdi i F</v>
      </c>
      <c r="K59" s="6"/>
      <c r="L59" s="66">
        <f t="shared" si="8"/>
        <v>0</v>
      </c>
      <c r="M59" s="66">
        <f t="shared" si="16"/>
        <v>0</v>
      </c>
      <c r="N59" s="173"/>
      <c r="O59" s="66">
        <f t="shared" si="9"/>
        <v>0</v>
      </c>
      <c r="P59" s="66">
        <f t="shared" si="10"/>
        <v>0</v>
      </c>
      <c r="Q59" s="67" t="str">
        <f t="shared" si="20"/>
        <v>Manglende verdi i F</v>
      </c>
      <c r="R59" s="67" t="str">
        <f t="shared" si="21"/>
        <v>Manglende verdi</v>
      </c>
      <c r="S59" s="2">
        <f t="shared" si="18"/>
        <v>0</v>
      </c>
      <c r="T59" s="2" t="str">
        <f t="shared" si="22"/>
        <v>Manglende verdi</v>
      </c>
      <c r="U59" s="68">
        <f t="shared" si="11"/>
        <v>0</v>
      </c>
      <c r="V59" s="68" t="str">
        <f t="shared" si="23"/>
        <v>Manglende verdi</v>
      </c>
      <c r="W59" s="80">
        <f t="shared" si="12"/>
        <v>0</v>
      </c>
      <c r="X59" s="2" t="str">
        <f t="shared" si="24"/>
        <v>Manglende verdi</v>
      </c>
      <c r="Y59" s="68">
        <f t="shared" si="13"/>
        <v>0</v>
      </c>
      <c r="Z59" s="68" t="str">
        <f t="shared" si="25"/>
        <v>Manglende verdi</v>
      </c>
      <c r="AA59" s="69" t="str">
        <f t="shared" si="7"/>
        <v>Nei</v>
      </c>
      <c r="AB59" s="70" t="str">
        <f t="shared" si="14"/>
        <v>Nei</v>
      </c>
      <c r="AC59" s="70" t="str">
        <f t="shared" si="15"/>
        <v>Nei</v>
      </c>
      <c r="AD59" s="9"/>
      <c r="AE59" s="9"/>
    </row>
    <row r="60" spans="1:31" x14ac:dyDescent="0.2">
      <c r="A60" s="20"/>
      <c r="B60" s="172"/>
      <c r="C60" s="8"/>
      <c r="D60" s="7"/>
      <c r="E60" s="5"/>
      <c r="F60" s="6"/>
      <c r="G60" s="6"/>
      <c r="H60" s="6"/>
      <c r="I60" s="6"/>
      <c r="J60" s="65" t="str">
        <f t="shared" si="19"/>
        <v>Manglende verdi i F</v>
      </c>
      <c r="K60" s="6"/>
      <c r="L60" s="66">
        <f t="shared" si="8"/>
        <v>0</v>
      </c>
      <c r="M60" s="66">
        <f t="shared" si="16"/>
        <v>0</v>
      </c>
      <c r="N60" s="173"/>
      <c r="O60" s="66">
        <f t="shared" si="9"/>
        <v>0</v>
      </c>
      <c r="P60" s="66">
        <f t="shared" si="10"/>
        <v>0</v>
      </c>
      <c r="Q60" s="67" t="str">
        <f t="shared" si="20"/>
        <v>Manglende verdi i F</v>
      </c>
      <c r="R60" s="67" t="str">
        <f t="shared" si="21"/>
        <v>Manglende verdi</v>
      </c>
      <c r="S60" s="2">
        <f t="shared" si="18"/>
        <v>0</v>
      </c>
      <c r="T60" s="2" t="str">
        <f t="shared" si="22"/>
        <v>Manglende verdi</v>
      </c>
      <c r="U60" s="68">
        <f t="shared" si="11"/>
        <v>0</v>
      </c>
      <c r="V60" s="68" t="str">
        <f t="shared" si="23"/>
        <v>Manglende verdi</v>
      </c>
      <c r="W60" s="80">
        <f t="shared" si="12"/>
        <v>0</v>
      </c>
      <c r="X60" s="2" t="str">
        <f t="shared" si="24"/>
        <v>Manglende verdi</v>
      </c>
      <c r="Y60" s="68">
        <f t="shared" si="13"/>
        <v>0</v>
      </c>
      <c r="Z60" s="68" t="str">
        <f t="shared" si="25"/>
        <v>Manglende verdi</v>
      </c>
      <c r="AA60" s="69" t="str">
        <f t="shared" si="7"/>
        <v>Nei</v>
      </c>
      <c r="AB60" s="70" t="str">
        <f t="shared" si="14"/>
        <v>Nei</v>
      </c>
      <c r="AC60" s="70" t="str">
        <f t="shared" si="15"/>
        <v>Nei</v>
      </c>
      <c r="AD60" s="9"/>
      <c r="AE60" s="9"/>
    </row>
    <row r="61" spans="1:31" x14ac:dyDescent="0.2">
      <c r="A61" s="20"/>
      <c r="B61" s="172"/>
      <c r="C61" s="8"/>
      <c r="D61" s="7"/>
      <c r="E61" s="5"/>
      <c r="F61" s="6"/>
      <c r="G61" s="6"/>
      <c r="H61" s="6"/>
      <c r="I61" s="6"/>
      <c r="J61" s="65" t="str">
        <f t="shared" si="19"/>
        <v>Manglende verdi i F</v>
      </c>
      <c r="K61" s="6"/>
      <c r="L61" s="66">
        <f t="shared" si="8"/>
        <v>0</v>
      </c>
      <c r="M61" s="66">
        <f t="shared" si="16"/>
        <v>0</v>
      </c>
      <c r="N61" s="173"/>
      <c r="O61" s="66">
        <f t="shared" si="9"/>
        <v>0</v>
      </c>
      <c r="P61" s="66">
        <f t="shared" si="10"/>
        <v>0</v>
      </c>
      <c r="Q61" s="67" t="str">
        <f t="shared" si="20"/>
        <v>Manglende verdi i F</v>
      </c>
      <c r="R61" s="67" t="str">
        <f t="shared" si="21"/>
        <v>Manglende verdi</v>
      </c>
      <c r="S61" s="2">
        <f t="shared" si="18"/>
        <v>0</v>
      </c>
      <c r="T61" s="2" t="str">
        <f t="shared" si="22"/>
        <v>Manglende verdi</v>
      </c>
      <c r="U61" s="68">
        <f t="shared" si="11"/>
        <v>0</v>
      </c>
      <c r="V61" s="68" t="str">
        <f t="shared" si="23"/>
        <v>Manglende verdi</v>
      </c>
      <c r="W61" s="80">
        <f t="shared" si="12"/>
        <v>0</v>
      </c>
      <c r="X61" s="2" t="str">
        <f t="shared" si="24"/>
        <v>Manglende verdi</v>
      </c>
      <c r="Y61" s="68">
        <f t="shared" si="13"/>
        <v>0</v>
      </c>
      <c r="Z61" s="68" t="str">
        <f t="shared" si="25"/>
        <v>Manglende verdi</v>
      </c>
      <c r="AA61" s="69" t="str">
        <f t="shared" si="7"/>
        <v>Nei</v>
      </c>
      <c r="AB61" s="70" t="str">
        <f t="shared" si="14"/>
        <v>Nei</v>
      </c>
      <c r="AC61" s="70" t="str">
        <f t="shared" si="15"/>
        <v>Nei</v>
      </c>
      <c r="AD61" s="9"/>
      <c r="AE61" s="9"/>
    </row>
    <row r="62" spans="1:31" x14ac:dyDescent="0.2">
      <c r="A62" s="20"/>
      <c r="B62" s="172"/>
      <c r="C62" s="8"/>
      <c r="D62" s="7"/>
      <c r="E62" s="5"/>
      <c r="F62" s="6"/>
      <c r="G62" s="6"/>
      <c r="H62" s="6"/>
      <c r="I62" s="6"/>
      <c r="J62" s="65" t="str">
        <f t="shared" si="19"/>
        <v>Manglende verdi i F</v>
      </c>
      <c r="K62" s="6"/>
      <c r="L62" s="66">
        <f t="shared" si="8"/>
        <v>0</v>
      </c>
      <c r="M62" s="66">
        <f t="shared" si="16"/>
        <v>0</v>
      </c>
      <c r="N62" s="173"/>
      <c r="O62" s="66">
        <f t="shared" si="9"/>
        <v>0</v>
      </c>
      <c r="P62" s="66">
        <f t="shared" si="10"/>
        <v>0</v>
      </c>
      <c r="Q62" s="67" t="str">
        <f t="shared" si="20"/>
        <v>Manglende verdi i F</v>
      </c>
      <c r="R62" s="67" t="str">
        <f t="shared" si="21"/>
        <v>Manglende verdi</v>
      </c>
      <c r="S62" s="2">
        <f t="shared" si="18"/>
        <v>0</v>
      </c>
      <c r="T62" s="2" t="str">
        <f t="shared" si="22"/>
        <v>Manglende verdi</v>
      </c>
      <c r="U62" s="68">
        <f t="shared" si="11"/>
        <v>0</v>
      </c>
      <c r="V62" s="68" t="str">
        <f t="shared" si="23"/>
        <v>Manglende verdi</v>
      </c>
      <c r="W62" s="80">
        <f t="shared" si="12"/>
        <v>0</v>
      </c>
      <c r="X62" s="2" t="str">
        <f t="shared" si="24"/>
        <v>Manglende verdi</v>
      </c>
      <c r="Y62" s="68">
        <f t="shared" si="13"/>
        <v>0</v>
      </c>
      <c r="Z62" s="68" t="str">
        <f t="shared" si="25"/>
        <v>Manglende verdi</v>
      </c>
      <c r="AA62" s="69" t="str">
        <f t="shared" si="7"/>
        <v>Nei</v>
      </c>
      <c r="AB62" s="70" t="str">
        <f t="shared" si="14"/>
        <v>Nei</v>
      </c>
      <c r="AC62" s="70" t="str">
        <f t="shared" si="15"/>
        <v>Nei</v>
      </c>
      <c r="AD62" s="9"/>
      <c r="AE62" s="9"/>
    </row>
    <row r="63" spans="1:31" x14ac:dyDescent="0.2">
      <c r="A63" s="20"/>
      <c r="B63" s="172"/>
      <c r="C63" s="8"/>
      <c r="D63" s="7"/>
      <c r="E63" s="5"/>
      <c r="F63" s="6"/>
      <c r="G63" s="6"/>
      <c r="H63" s="6"/>
      <c r="I63" s="6"/>
      <c r="J63" s="65" t="str">
        <f t="shared" si="19"/>
        <v>Manglende verdi i F</v>
      </c>
      <c r="K63" s="6"/>
      <c r="L63" s="66">
        <f t="shared" si="8"/>
        <v>0</v>
      </c>
      <c r="M63" s="66">
        <f t="shared" si="16"/>
        <v>0</v>
      </c>
      <c r="N63" s="173"/>
      <c r="O63" s="66">
        <f t="shared" si="9"/>
        <v>0</v>
      </c>
      <c r="P63" s="66">
        <f t="shared" si="10"/>
        <v>0</v>
      </c>
      <c r="Q63" s="67" t="str">
        <f t="shared" si="20"/>
        <v>Manglende verdi i F</v>
      </c>
      <c r="R63" s="67" t="str">
        <f t="shared" si="21"/>
        <v>Manglende verdi</v>
      </c>
      <c r="S63" s="2">
        <f t="shared" si="18"/>
        <v>0</v>
      </c>
      <c r="T63" s="2" t="str">
        <f t="shared" si="22"/>
        <v>Manglende verdi</v>
      </c>
      <c r="U63" s="68">
        <f t="shared" si="11"/>
        <v>0</v>
      </c>
      <c r="V63" s="68" t="str">
        <f t="shared" si="23"/>
        <v>Manglende verdi</v>
      </c>
      <c r="W63" s="80">
        <f t="shared" si="12"/>
        <v>0</v>
      </c>
      <c r="X63" s="2" t="str">
        <f t="shared" si="24"/>
        <v>Manglende verdi</v>
      </c>
      <c r="Y63" s="68">
        <f t="shared" si="13"/>
        <v>0</v>
      </c>
      <c r="Z63" s="68" t="str">
        <f t="shared" si="25"/>
        <v>Manglende verdi</v>
      </c>
      <c r="AA63" s="69" t="str">
        <f t="shared" si="7"/>
        <v>Nei</v>
      </c>
      <c r="AB63" s="70" t="str">
        <f t="shared" si="14"/>
        <v>Nei</v>
      </c>
      <c r="AC63" s="70" t="str">
        <f t="shared" si="15"/>
        <v>Nei</v>
      </c>
      <c r="AD63" s="9"/>
      <c r="AE63" s="9"/>
    </row>
    <row r="64" spans="1:31" x14ac:dyDescent="0.2">
      <c r="A64" s="20"/>
      <c r="B64" s="172"/>
      <c r="C64" s="8"/>
      <c r="D64" s="7"/>
      <c r="E64" s="5"/>
      <c r="F64" s="6"/>
      <c r="G64" s="6"/>
      <c r="H64" s="6"/>
      <c r="I64" s="6"/>
      <c r="J64" s="65" t="str">
        <f t="shared" si="19"/>
        <v>Manglende verdi i F</v>
      </c>
      <c r="K64" s="6"/>
      <c r="L64" s="66">
        <f t="shared" si="8"/>
        <v>0</v>
      </c>
      <c r="M64" s="66">
        <f t="shared" si="16"/>
        <v>0</v>
      </c>
      <c r="N64" s="173"/>
      <c r="O64" s="66">
        <f t="shared" si="9"/>
        <v>0</v>
      </c>
      <c r="P64" s="66">
        <f t="shared" si="10"/>
        <v>0</v>
      </c>
      <c r="Q64" s="67" t="str">
        <f t="shared" si="20"/>
        <v>Manglende verdi i F</v>
      </c>
      <c r="R64" s="67" t="str">
        <f t="shared" si="21"/>
        <v>Manglende verdi</v>
      </c>
      <c r="S64" s="2">
        <f t="shared" si="18"/>
        <v>0</v>
      </c>
      <c r="T64" s="2" t="str">
        <f t="shared" si="22"/>
        <v>Manglende verdi</v>
      </c>
      <c r="U64" s="68">
        <f t="shared" si="11"/>
        <v>0</v>
      </c>
      <c r="V64" s="68" t="str">
        <f t="shared" si="23"/>
        <v>Manglende verdi</v>
      </c>
      <c r="W64" s="80">
        <f t="shared" si="12"/>
        <v>0</v>
      </c>
      <c r="X64" s="2" t="str">
        <f t="shared" si="24"/>
        <v>Manglende verdi</v>
      </c>
      <c r="Y64" s="68">
        <f t="shared" si="13"/>
        <v>0</v>
      </c>
      <c r="Z64" s="68" t="str">
        <f t="shared" si="25"/>
        <v>Manglende verdi</v>
      </c>
      <c r="AA64" s="69" t="str">
        <f t="shared" si="7"/>
        <v>Nei</v>
      </c>
      <c r="AB64" s="70" t="str">
        <f t="shared" si="14"/>
        <v>Nei</v>
      </c>
      <c r="AC64" s="70" t="str">
        <f t="shared" si="15"/>
        <v>Nei</v>
      </c>
      <c r="AD64" s="9"/>
      <c r="AE64" s="9"/>
    </row>
    <row r="65" spans="1:31" x14ac:dyDescent="0.2">
      <c r="A65" s="20"/>
      <c r="B65" s="172"/>
      <c r="C65" s="8"/>
      <c r="D65" s="7"/>
      <c r="E65" s="5"/>
      <c r="F65" s="6"/>
      <c r="G65" s="6"/>
      <c r="H65" s="6"/>
      <c r="I65" s="6"/>
      <c r="J65" s="65" t="str">
        <f t="shared" si="19"/>
        <v>Manglende verdi i F</v>
      </c>
      <c r="K65" s="6"/>
      <c r="L65" s="66">
        <f t="shared" si="8"/>
        <v>0</v>
      </c>
      <c r="M65" s="66">
        <f t="shared" si="16"/>
        <v>0</v>
      </c>
      <c r="N65" s="173"/>
      <c r="O65" s="66">
        <f t="shared" si="9"/>
        <v>0</v>
      </c>
      <c r="P65" s="66">
        <f t="shared" si="10"/>
        <v>0</v>
      </c>
      <c r="Q65" s="67" t="str">
        <f t="shared" si="20"/>
        <v>Manglende verdi i F</v>
      </c>
      <c r="R65" s="67" t="str">
        <f t="shared" si="21"/>
        <v>Manglende verdi</v>
      </c>
      <c r="S65" s="2">
        <f t="shared" si="18"/>
        <v>0</v>
      </c>
      <c r="T65" s="2" t="str">
        <f t="shared" si="22"/>
        <v>Manglende verdi</v>
      </c>
      <c r="U65" s="68">
        <f t="shared" si="11"/>
        <v>0</v>
      </c>
      <c r="V65" s="68" t="str">
        <f t="shared" si="23"/>
        <v>Manglende verdi</v>
      </c>
      <c r="W65" s="80">
        <f t="shared" si="12"/>
        <v>0</v>
      </c>
      <c r="X65" s="2" t="str">
        <f t="shared" si="24"/>
        <v>Manglende verdi</v>
      </c>
      <c r="Y65" s="68">
        <f t="shared" si="13"/>
        <v>0</v>
      </c>
      <c r="Z65" s="68" t="str">
        <f t="shared" si="25"/>
        <v>Manglende verdi</v>
      </c>
      <c r="AA65" s="69" t="str">
        <f t="shared" si="7"/>
        <v>Nei</v>
      </c>
      <c r="AB65" s="70" t="str">
        <f t="shared" si="14"/>
        <v>Nei</v>
      </c>
      <c r="AC65" s="70" t="str">
        <f t="shared" si="15"/>
        <v>Nei</v>
      </c>
      <c r="AD65" s="9"/>
      <c r="AE65" s="9"/>
    </row>
    <row r="66" spans="1:31" x14ac:dyDescent="0.2">
      <c r="A66" s="20"/>
      <c r="B66" s="172"/>
      <c r="C66" s="8"/>
      <c r="D66" s="7"/>
      <c r="E66" s="5"/>
      <c r="F66" s="6"/>
      <c r="G66" s="6"/>
      <c r="H66" s="6"/>
      <c r="I66" s="6"/>
      <c r="J66" s="65" t="str">
        <f t="shared" si="19"/>
        <v>Manglende verdi i F</v>
      </c>
      <c r="K66" s="6"/>
      <c r="L66" s="66">
        <f t="shared" si="8"/>
        <v>0</v>
      </c>
      <c r="M66" s="66">
        <f t="shared" si="16"/>
        <v>0</v>
      </c>
      <c r="N66" s="173"/>
      <c r="O66" s="66">
        <f t="shared" si="9"/>
        <v>0</v>
      </c>
      <c r="P66" s="66">
        <f t="shared" si="10"/>
        <v>0</v>
      </c>
      <c r="Q66" s="67" t="str">
        <f t="shared" si="20"/>
        <v>Manglende verdi i F</v>
      </c>
      <c r="R66" s="67" t="str">
        <f t="shared" si="21"/>
        <v>Manglende verdi</v>
      </c>
      <c r="S66" s="2">
        <f t="shared" si="18"/>
        <v>0</v>
      </c>
      <c r="T66" s="2" t="str">
        <f t="shared" si="22"/>
        <v>Manglende verdi</v>
      </c>
      <c r="U66" s="68">
        <f t="shared" si="11"/>
        <v>0</v>
      </c>
      <c r="V66" s="68" t="str">
        <f t="shared" si="23"/>
        <v>Manglende verdi</v>
      </c>
      <c r="W66" s="80">
        <f t="shared" si="12"/>
        <v>0</v>
      </c>
      <c r="X66" s="2" t="str">
        <f t="shared" si="24"/>
        <v>Manglende verdi</v>
      </c>
      <c r="Y66" s="68">
        <f t="shared" si="13"/>
        <v>0</v>
      </c>
      <c r="Z66" s="68" t="str">
        <f t="shared" si="25"/>
        <v>Manglende verdi</v>
      </c>
      <c r="AA66" s="69" t="str">
        <f t="shared" si="7"/>
        <v>Nei</v>
      </c>
      <c r="AB66" s="70" t="str">
        <f t="shared" si="14"/>
        <v>Nei</v>
      </c>
      <c r="AC66" s="70" t="str">
        <f t="shared" si="15"/>
        <v>Nei</v>
      </c>
      <c r="AD66" s="9"/>
      <c r="AE66" s="9"/>
    </row>
    <row r="67" spans="1:31" x14ac:dyDescent="0.2">
      <c r="A67" s="20"/>
      <c r="B67" s="172"/>
      <c r="C67" s="8"/>
      <c r="D67" s="7"/>
      <c r="E67" s="5"/>
      <c r="F67" s="6"/>
      <c r="G67" s="6"/>
      <c r="H67" s="6"/>
      <c r="I67" s="6"/>
      <c r="J67" s="65" t="str">
        <f t="shared" si="19"/>
        <v>Manglende verdi i F</v>
      </c>
      <c r="K67" s="6"/>
      <c r="L67" s="66">
        <f t="shared" si="8"/>
        <v>0</v>
      </c>
      <c r="M67" s="66">
        <f t="shared" si="16"/>
        <v>0</v>
      </c>
      <c r="N67" s="173"/>
      <c r="O67" s="66">
        <f t="shared" si="9"/>
        <v>0</v>
      </c>
      <c r="P67" s="66">
        <f t="shared" si="10"/>
        <v>0</v>
      </c>
      <c r="Q67" s="67" t="str">
        <f t="shared" si="20"/>
        <v>Manglende verdi i F</v>
      </c>
      <c r="R67" s="67" t="str">
        <f t="shared" si="21"/>
        <v>Manglende verdi</v>
      </c>
      <c r="S67" s="2">
        <f t="shared" si="18"/>
        <v>0</v>
      </c>
      <c r="T67" s="2" t="str">
        <f t="shared" si="22"/>
        <v>Manglende verdi</v>
      </c>
      <c r="U67" s="68">
        <f t="shared" si="11"/>
        <v>0</v>
      </c>
      <c r="V67" s="68" t="str">
        <f t="shared" si="23"/>
        <v>Manglende verdi</v>
      </c>
      <c r="W67" s="80">
        <f t="shared" si="12"/>
        <v>0</v>
      </c>
      <c r="X67" s="2" t="str">
        <f t="shared" si="24"/>
        <v>Manglende verdi</v>
      </c>
      <c r="Y67" s="68">
        <f t="shared" si="13"/>
        <v>0</v>
      </c>
      <c r="Z67" s="68" t="str">
        <f t="shared" si="25"/>
        <v>Manglende verdi</v>
      </c>
      <c r="AA67" s="69" t="str">
        <f t="shared" si="7"/>
        <v>Nei</v>
      </c>
      <c r="AB67" s="70" t="str">
        <f t="shared" si="14"/>
        <v>Nei</v>
      </c>
      <c r="AC67" s="70" t="str">
        <f t="shared" si="15"/>
        <v>Nei</v>
      </c>
      <c r="AD67" s="9"/>
      <c r="AE67" s="9"/>
    </row>
    <row r="68" spans="1:31" x14ac:dyDescent="0.2">
      <c r="A68" s="20"/>
      <c r="B68" s="172"/>
      <c r="C68" s="8"/>
      <c r="D68" s="7"/>
      <c r="E68" s="5"/>
      <c r="F68" s="6"/>
      <c r="G68" s="6"/>
      <c r="H68" s="6"/>
      <c r="I68" s="6"/>
      <c r="J68" s="65" t="str">
        <f t="shared" si="19"/>
        <v>Manglende verdi i F</v>
      </c>
      <c r="K68" s="6"/>
      <c r="L68" s="66">
        <f t="shared" si="8"/>
        <v>0</v>
      </c>
      <c r="M68" s="66">
        <f t="shared" si="16"/>
        <v>0</v>
      </c>
      <c r="N68" s="173"/>
      <c r="O68" s="66">
        <f t="shared" si="9"/>
        <v>0</v>
      </c>
      <c r="P68" s="66">
        <f t="shared" si="10"/>
        <v>0</v>
      </c>
      <c r="Q68" s="67" t="str">
        <f t="shared" si="20"/>
        <v>Manglende verdi i F</v>
      </c>
      <c r="R68" s="67" t="str">
        <f t="shared" si="21"/>
        <v>Manglende verdi</v>
      </c>
      <c r="S68" s="2">
        <f t="shared" si="18"/>
        <v>0</v>
      </c>
      <c r="T68" s="2" t="str">
        <f t="shared" si="22"/>
        <v>Manglende verdi</v>
      </c>
      <c r="U68" s="68">
        <f t="shared" si="11"/>
        <v>0</v>
      </c>
      <c r="V68" s="68" t="str">
        <f t="shared" si="23"/>
        <v>Manglende verdi</v>
      </c>
      <c r="W68" s="80">
        <f t="shared" si="12"/>
        <v>0</v>
      </c>
      <c r="X68" s="2" t="str">
        <f t="shared" si="24"/>
        <v>Manglende verdi</v>
      </c>
      <c r="Y68" s="68">
        <f t="shared" si="13"/>
        <v>0</v>
      </c>
      <c r="Z68" s="68" t="str">
        <f t="shared" si="25"/>
        <v>Manglende verdi</v>
      </c>
      <c r="AA68" s="69" t="str">
        <f t="shared" si="7"/>
        <v>Nei</v>
      </c>
      <c r="AB68" s="70" t="str">
        <f t="shared" si="14"/>
        <v>Nei</v>
      </c>
      <c r="AC68" s="70" t="str">
        <f t="shared" si="15"/>
        <v>Nei</v>
      </c>
      <c r="AD68" s="9"/>
      <c r="AE68" s="9"/>
    </row>
    <row r="69" spans="1:31" x14ac:dyDescent="0.2">
      <c r="A69" s="20"/>
      <c r="B69" s="172"/>
      <c r="C69" s="8"/>
      <c r="D69" s="7"/>
      <c r="E69" s="5"/>
      <c r="F69" s="6"/>
      <c r="G69" s="6"/>
      <c r="H69" s="6"/>
      <c r="I69" s="6"/>
      <c r="J69" s="65" t="str">
        <f t="shared" si="19"/>
        <v>Manglende verdi i F</v>
      </c>
      <c r="K69" s="6"/>
      <c r="L69" s="66">
        <f t="shared" si="8"/>
        <v>0</v>
      </c>
      <c r="M69" s="66">
        <f t="shared" si="16"/>
        <v>0</v>
      </c>
      <c r="N69" s="173"/>
      <c r="O69" s="66">
        <f t="shared" si="9"/>
        <v>0</v>
      </c>
      <c r="P69" s="66">
        <f t="shared" si="10"/>
        <v>0</v>
      </c>
      <c r="Q69" s="67" t="str">
        <f t="shared" si="20"/>
        <v>Manglende verdi i F</v>
      </c>
      <c r="R69" s="67" t="str">
        <f t="shared" si="21"/>
        <v>Manglende verdi</v>
      </c>
      <c r="S69" s="2">
        <f t="shared" si="18"/>
        <v>0</v>
      </c>
      <c r="T69" s="2" t="str">
        <f t="shared" si="22"/>
        <v>Manglende verdi</v>
      </c>
      <c r="U69" s="68">
        <f t="shared" si="11"/>
        <v>0</v>
      </c>
      <c r="V69" s="68" t="str">
        <f t="shared" si="23"/>
        <v>Manglende verdi</v>
      </c>
      <c r="W69" s="80">
        <f t="shared" si="12"/>
        <v>0</v>
      </c>
      <c r="X69" s="2" t="str">
        <f t="shared" si="24"/>
        <v>Manglende verdi</v>
      </c>
      <c r="Y69" s="68">
        <f t="shared" si="13"/>
        <v>0</v>
      </c>
      <c r="Z69" s="68" t="str">
        <f t="shared" si="25"/>
        <v>Manglende verdi</v>
      </c>
      <c r="AA69" s="69" t="str">
        <f t="shared" si="7"/>
        <v>Nei</v>
      </c>
      <c r="AB69" s="70" t="str">
        <f t="shared" si="14"/>
        <v>Nei</v>
      </c>
      <c r="AC69" s="70" t="str">
        <f t="shared" si="15"/>
        <v>Nei</v>
      </c>
      <c r="AD69" s="9"/>
      <c r="AE69" s="9"/>
    </row>
    <row r="70" spans="1:31" x14ac:dyDescent="0.2">
      <c r="A70" s="20"/>
      <c r="B70" s="172"/>
      <c r="C70" s="8"/>
      <c r="D70" s="7"/>
      <c r="E70" s="5"/>
      <c r="F70" s="6"/>
      <c r="G70" s="6"/>
      <c r="H70" s="6"/>
      <c r="I70" s="6"/>
      <c r="J70" s="65" t="str">
        <f t="shared" si="19"/>
        <v>Manglende verdi i F</v>
      </c>
      <c r="K70" s="6"/>
      <c r="L70" s="66">
        <f t="shared" si="8"/>
        <v>0</v>
      </c>
      <c r="M70" s="66">
        <f t="shared" si="16"/>
        <v>0</v>
      </c>
      <c r="N70" s="173"/>
      <c r="O70" s="66">
        <f t="shared" si="9"/>
        <v>0</v>
      </c>
      <c r="P70" s="66">
        <f t="shared" si="10"/>
        <v>0</v>
      </c>
      <c r="Q70" s="67" t="str">
        <f t="shared" si="20"/>
        <v>Manglende verdi i F</v>
      </c>
      <c r="R70" s="67" t="str">
        <f t="shared" si="21"/>
        <v>Manglende verdi</v>
      </c>
      <c r="S70" s="2">
        <f t="shared" si="18"/>
        <v>0</v>
      </c>
      <c r="T70" s="2" t="str">
        <f t="shared" si="22"/>
        <v>Manglende verdi</v>
      </c>
      <c r="U70" s="68">
        <f t="shared" si="11"/>
        <v>0</v>
      </c>
      <c r="V70" s="68" t="str">
        <f t="shared" si="23"/>
        <v>Manglende verdi</v>
      </c>
      <c r="W70" s="80">
        <f t="shared" si="12"/>
        <v>0</v>
      </c>
      <c r="X70" s="2" t="str">
        <f t="shared" si="24"/>
        <v>Manglende verdi</v>
      </c>
      <c r="Y70" s="68">
        <f t="shared" si="13"/>
        <v>0</v>
      </c>
      <c r="Z70" s="68" t="str">
        <f t="shared" si="25"/>
        <v>Manglende verdi</v>
      </c>
      <c r="AA70" s="69" t="str">
        <f t="shared" si="7"/>
        <v>Nei</v>
      </c>
      <c r="AB70" s="70" t="str">
        <f t="shared" si="14"/>
        <v>Nei</v>
      </c>
      <c r="AC70" s="70" t="str">
        <f t="shared" si="15"/>
        <v>Nei</v>
      </c>
      <c r="AD70" s="9"/>
      <c r="AE70" s="9"/>
    </row>
    <row r="71" spans="1:31" x14ac:dyDescent="0.2">
      <c r="A71" s="20"/>
      <c r="B71" s="172"/>
      <c r="C71" s="8"/>
      <c r="D71" s="7"/>
      <c r="E71" s="5"/>
      <c r="F71" s="6"/>
      <c r="G71" s="6"/>
      <c r="H71" s="6"/>
      <c r="I71" s="6"/>
      <c r="J71" s="65" t="str">
        <f t="shared" si="19"/>
        <v>Manglende verdi i F</v>
      </c>
      <c r="K71" s="6"/>
      <c r="L71" s="66">
        <f t="shared" si="8"/>
        <v>0</v>
      </c>
      <c r="M71" s="66">
        <f t="shared" si="16"/>
        <v>0</v>
      </c>
      <c r="N71" s="173"/>
      <c r="O71" s="66">
        <f t="shared" si="9"/>
        <v>0</v>
      </c>
      <c r="P71" s="66">
        <f t="shared" si="10"/>
        <v>0</v>
      </c>
      <c r="Q71" s="67" t="str">
        <f t="shared" si="20"/>
        <v>Manglende verdi i F</v>
      </c>
      <c r="R71" s="67" t="str">
        <f t="shared" si="21"/>
        <v>Manglende verdi</v>
      </c>
      <c r="S71" s="2">
        <f t="shared" si="18"/>
        <v>0</v>
      </c>
      <c r="T71" s="2" t="str">
        <f t="shared" si="22"/>
        <v>Manglende verdi</v>
      </c>
      <c r="U71" s="68">
        <f t="shared" si="11"/>
        <v>0</v>
      </c>
      <c r="V71" s="68" t="str">
        <f t="shared" si="23"/>
        <v>Manglende verdi</v>
      </c>
      <c r="W71" s="80">
        <f t="shared" si="12"/>
        <v>0</v>
      </c>
      <c r="X71" s="2" t="str">
        <f t="shared" si="24"/>
        <v>Manglende verdi</v>
      </c>
      <c r="Y71" s="68">
        <f t="shared" si="13"/>
        <v>0</v>
      </c>
      <c r="Z71" s="68" t="str">
        <f t="shared" si="25"/>
        <v>Manglende verdi</v>
      </c>
      <c r="AA71" s="69" t="str">
        <f t="shared" si="7"/>
        <v>Nei</v>
      </c>
      <c r="AB71" s="70" t="str">
        <f t="shared" si="14"/>
        <v>Nei</v>
      </c>
      <c r="AC71" s="70" t="str">
        <f t="shared" si="15"/>
        <v>Nei</v>
      </c>
      <c r="AD71" s="9"/>
      <c r="AE71" s="9"/>
    </row>
    <row r="72" spans="1:31" x14ac:dyDescent="0.2">
      <c r="A72" s="20"/>
      <c r="B72" s="172"/>
      <c r="C72" s="8"/>
      <c r="D72" s="7"/>
      <c r="E72" s="5"/>
      <c r="F72" s="6"/>
      <c r="G72" s="6"/>
      <c r="H72" s="6"/>
      <c r="I72" s="6"/>
      <c r="J72" s="65" t="str">
        <f t="shared" si="19"/>
        <v>Manglende verdi i F</v>
      </c>
      <c r="K72" s="6"/>
      <c r="L72" s="66">
        <f t="shared" si="8"/>
        <v>0</v>
      </c>
      <c r="M72" s="66">
        <f t="shared" si="16"/>
        <v>0</v>
      </c>
      <c r="N72" s="173"/>
      <c r="O72" s="66">
        <f t="shared" si="9"/>
        <v>0</v>
      </c>
      <c r="P72" s="66">
        <f t="shared" si="10"/>
        <v>0</v>
      </c>
      <c r="Q72" s="67" t="str">
        <f t="shared" si="20"/>
        <v>Manglende verdi i F</v>
      </c>
      <c r="R72" s="67" t="str">
        <f t="shared" si="21"/>
        <v>Manglende verdi</v>
      </c>
      <c r="S72" s="2">
        <f t="shared" si="18"/>
        <v>0</v>
      </c>
      <c r="T72" s="2" t="str">
        <f t="shared" si="22"/>
        <v>Manglende verdi</v>
      </c>
      <c r="U72" s="68">
        <f t="shared" si="11"/>
        <v>0</v>
      </c>
      <c r="V72" s="68" t="str">
        <f t="shared" si="23"/>
        <v>Manglende verdi</v>
      </c>
      <c r="W72" s="80">
        <f t="shared" si="12"/>
        <v>0</v>
      </c>
      <c r="X72" s="2" t="str">
        <f t="shared" si="24"/>
        <v>Manglende verdi</v>
      </c>
      <c r="Y72" s="68">
        <f t="shared" si="13"/>
        <v>0</v>
      </c>
      <c r="Z72" s="68" t="str">
        <f t="shared" si="25"/>
        <v>Manglende verdi</v>
      </c>
      <c r="AA72" s="69" t="str">
        <f t="shared" si="7"/>
        <v>Nei</v>
      </c>
      <c r="AB72" s="70" t="str">
        <f t="shared" si="14"/>
        <v>Nei</v>
      </c>
      <c r="AC72" s="70" t="str">
        <f t="shared" si="15"/>
        <v>Nei</v>
      </c>
      <c r="AD72" s="9"/>
      <c r="AE72" s="9"/>
    </row>
    <row r="73" spans="1:31" x14ac:dyDescent="0.2">
      <c r="A73" s="20"/>
      <c r="B73" s="172"/>
      <c r="C73" s="8"/>
      <c r="D73" s="7"/>
      <c r="E73" s="5"/>
      <c r="F73" s="6"/>
      <c r="G73" s="6"/>
      <c r="H73" s="6"/>
      <c r="I73" s="6"/>
      <c r="J73" s="65" t="str">
        <f t="shared" si="19"/>
        <v>Manglende verdi i F</v>
      </c>
      <c r="K73" s="6"/>
      <c r="L73" s="66">
        <f t="shared" si="8"/>
        <v>0</v>
      </c>
      <c r="M73" s="66">
        <f t="shared" si="16"/>
        <v>0</v>
      </c>
      <c r="N73" s="173"/>
      <c r="O73" s="66">
        <f t="shared" si="9"/>
        <v>0</v>
      </c>
      <c r="P73" s="66">
        <f t="shared" si="10"/>
        <v>0</v>
      </c>
      <c r="Q73" s="67" t="str">
        <f t="shared" si="20"/>
        <v>Manglende verdi i F</v>
      </c>
      <c r="R73" s="67" t="str">
        <f t="shared" si="21"/>
        <v>Manglende verdi</v>
      </c>
      <c r="S73" s="2">
        <f t="shared" si="18"/>
        <v>0</v>
      </c>
      <c r="T73" s="2" t="str">
        <f t="shared" si="22"/>
        <v>Manglende verdi</v>
      </c>
      <c r="U73" s="68">
        <f t="shared" si="11"/>
        <v>0</v>
      </c>
      <c r="V73" s="68" t="str">
        <f t="shared" si="23"/>
        <v>Manglende verdi</v>
      </c>
      <c r="W73" s="80">
        <f t="shared" si="12"/>
        <v>0</v>
      </c>
      <c r="X73" s="2" t="str">
        <f t="shared" si="24"/>
        <v>Manglende verdi</v>
      </c>
      <c r="Y73" s="68">
        <f t="shared" si="13"/>
        <v>0</v>
      </c>
      <c r="Z73" s="68" t="str">
        <f t="shared" si="25"/>
        <v>Manglende verdi</v>
      </c>
      <c r="AA73" s="69" t="str">
        <f t="shared" ref="AA73:AA108" si="26">IF(S73-W73=0,"Nei","Ja")</f>
        <v>Nei</v>
      </c>
      <c r="AB73" s="70" t="str">
        <f t="shared" si="14"/>
        <v>Nei</v>
      </c>
      <c r="AC73" s="70" t="str">
        <f t="shared" si="15"/>
        <v>Nei</v>
      </c>
      <c r="AD73" s="9"/>
      <c r="AE73" s="9"/>
    </row>
    <row r="74" spans="1:31" x14ac:dyDescent="0.2">
      <c r="A74" s="20"/>
      <c r="B74" s="172"/>
      <c r="C74" s="8"/>
      <c r="D74" s="7"/>
      <c r="E74" s="5"/>
      <c r="F74" s="6"/>
      <c r="G74" s="6"/>
      <c r="H74" s="6"/>
      <c r="I74" s="6"/>
      <c r="J74" s="65" t="str">
        <f t="shared" si="19"/>
        <v>Manglende verdi i F</v>
      </c>
      <c r="K74" s="6"/>
      <c r="L74" s="66">
        <f t="shared" ref="L74:L108" si="27">G74*H74</f>
        <v>0</v>
      </c>
      <c r="M74" s="66">
        <f t="shared" si="16"/>
        <v>0</v>
      </c>
      <c r="N74" s="173"/>
      <c r="O74" s="66">
        <f t="shared" ref="O74:O108" si="28">+IF(SUM(L74:M74)&gt;N74,SUM(L74:M74),N74)</f>
        <v>0</v>
      </c>
      <c r="P74" s="66">
        <f t="shared" ref="P74:P108" si="29">M74</f>
        <v>0</v>
      </c>
      <c r="Q74" s="67" t="str">
        <f t="shared" si="20"/>
        <v>Manglende verdi i F</v>
      </c>
      <c r="R74" s="67" t="str">
        <f t="shared" si="21"/>
        <v>Manglende verdi</v>
      </c>
      <c r="S74" s="2">
        <f t="shared" si="18"/>
        <v>0</v>
      </c>
      <c r="T74" s="2" t="str">
        <f t="shared" si="22"/>
        <v>Manglende verdi</v>
      </c>
      <c r="U74" s="68">
        <f t="shared" ref="U74:U108" si="30">IF(ABS(P74-_xlfn.FLOOR.MATH(P74,5))&lt;ABS(P74-_xlfn.CEILING.MATH(P74,5)),_xlfn.FLOOR.MATH(P74,5),_xlfn.CEILING.MATH(P74,5))</f>
        <v>0</v>
      </c>
      <c r="V74" s="68" t="str">
        <f t="shared" si="23"/>
        <v>Manglende verdi</v>
      </c>
      <c r="W74" s="80">
        <f t="shared" ref="W74:W108" si="31">S74</f>
        <v>0</v>
      </c>
      <c r="X74" s="2" t="str">
        <f t="shared" si="24"/>
        <v>Manglende verdi</v>
      </c>
      <c r="Y74" s="68">
        <f t="shared" ref="Y74:Y108" si="32">U74</f>
        <v>0</v>
      </c>
      <c r="Z74" s="68" t="str">
        <f t="shared" si="25"/>
        <v>Manglende verdi</v>
      </c>
      <c r="AA74" s="69" t="str">
        <f t="shared" si="26"/>
        <v>Nei</v>
      </c>
      <c r="AB74" s="70" t="str">
        <f t="shared" ref="AB74:AB108" si="33">IF(S74&gt;W74,S74-W74,"Nei")</f>
        <v>Nei</v>
      </c>
      <c r="AC74" s="70" t="str">
        <f t="shared" ref="AC74:AC108" si="34">IF(W74&gt;S74,S74-W74,"Nei")</f>
        <v>Nei</v>
      </c>
      <c r="AD74" s="9"/>
      <c r="AE74" s="9"/>
    </row>
    <row r="75" spans="1:31" x14ac:dyDescent="0.2">
      <c r="A75" s="20"/>
      <c r="B75" s="172"/>
      <c r="C75" s="8"/>
      <c r="D75" s="7"/>
      <c r="E75" s="5"/>
      <c r="F75" s="6"/>
      <c r="G75" s="6"/>
      <c r="H75" s="6"/>
      <c r="I75" s="6"/>
      <c r="J75" s="65" t="str">
        <f t="shared" si="19"/>
        <v>Manglende verdi i F</v>
      </c>
      <c r="K75" s="6"/>
      <c r="L75" s="66">
        <f t="shared" si="27"/>
        <v>0</v>
      </c>
      <c r="M75" s="66">
        <f t="shared" ref="M75:M108" si="35">F75*I75</f>
        <v>0</v>
      </c>
      <c r="N75" s="173"/>
      <c r="O75" s="66">
        <f t="shared" si="28"/>
        <v>0</v>
      </c>
      <c r="P75" s="66">
        <f t="shared" si="29"/>
        <v>0</v>
      </c>
      <c r="Q75" s="67" t="str">
        <f t="shared" si="20"/>
        <v>Manglende verdi i F</v>
      </c>
      <c r="R75" s="67" t="str">
        <f t="shared" si="21"/>
        <v>Manglende verdi</v>
      </c>
      <c r="S75" s="2">
        <f t="shared" si="18"/>
        <v>0</v>
      </c>
      <c r="T75" s="2" t="str">
        <f t="shared" si="22"/>
        <v>Manglende verdi</v>
      </c>
      <c r="U75" s="68">
        <f t="shared" si="30"/>
        <v>0</v>
      </c>
      <c r="V75" s="68" t="str">
        <f t="shared" si="23"/>
        <v>Manglende verdi</v>
      </c>
      <c r="W75" s="80">
        <f t="shared" si="31"/>
        <v>0</v>
      </c>
      <c r="X75" s="2" t="str">
        <f t="shared" si="24"/>
        <v>Manglende verdi</v>
      </c>
      <c r="Y75" s="68">
        <f t="shared" si="32"/>
        <v>0</v>
      </c>
      <c r="Z75" s="68" t="str">
        <f t="shared" si="25"/>
        <v>Manglende verdi</v>
      </c>
      <c r="AA75" s="69" t="str">
        <f t="shared" si="26"/>
        <v>Nei</v>
      </c>
      <c r="AB75" s="70" t="str">
        <f t="shared" si="33"/>
        <v>Nei</v>
      </c>
      <c r="AC75" s="70" t="str">
        <f t="shared" si="34"/>
        <v>Nei</v>
      </c>
      <c r="AD75" s="9"/>
      <c r="AE75" s="9"/>
    </row>
    <row r="76" spans="1:31" x14ac:dyDescent="0.2">
      <c r="A76" s="20"/>
      <c r="B76" s="172"/>
      <c r="C76" s="8"/>
      <c r="D76" s="7"/>
      <c r="E76" s="5"/>
      <c r="F76" s="6"/>
      <c r="G76" s="6"/>
      <c r="H76" s="6"/>
      <c r="I76" s="6"/>
      <c r="J76" s="65" t="str">
        <f t="shared" si="19"/>
        <v>Manglende verdi i F</v>
      </c>
      <c r="K76" s="6"/>
      <c r="L76" s="66">
        <f t="shared" si="27"/>
        <v>0</v>
      </c>
      <c r="M76" s="66">
        <f t="shared" si="35"/>
        <v>0</v>
      </c>
      <c r="N76" s="173"/>
      <c r="O76" s="66">
        <f t="shared" si="28"/>
        <v>0</v>
      </c>
      <c r="P76" s="66">
        <f t="shared" si="29"/>
        <v>0</v>
      </c>
      <c r="Q76" s="67" t="str">
        <f t="shared" si="20"/>
        <v>Manglende verdi i F</v>
      </c>
      <c r="R76" s="67" t="str">
        <f t="shared" si="21"/>
        <v>Manglende verdi</v>
      </c>
      <c r="S76" s="2">
        <f t="shared" si="18"/>
        <v>0</v>
      </c>
      <c r="T76" s="2" t="str">
        <f t="shared" si="22"/>
        <v>Manglende verdi</v>
      </c>
      <c r="U76" s="68">
        <f t="shared" si="30"/>
        <v>0</v>
      </c>
      <c r="V76" s="68" t="str">
        <f t="shared" si="23"/>
        <v>Manglende verdi</v>
      </c>
      <c r="W76" s="80">
        <f t="shared" si="31"/>
        <v>0</v>
      </c>
      <c r="X76" s="2" t="str">
        <f t="shared" si="24"/>
        <v>Manglende verdi</v>
      </c>
      <c r="Y76" s="68">
        <f t="shared" si="32"/>
        <v>0</v>
      </c>
      <c r="Z76" s="68" t="str">
        <f t="shared" si="25"/>
        <v>Manglende verdi</v>
      </c>
      <c r="AA76" s="69" t="str">
        <f t="shared" si="26"/>
        <v>Nei</v>
      </c>
      <c r="AB76" s="70" t="str">
        <f t="shared" si="33"/>
        <v>Nei</v>
      </c>
      <c r="AC76" s="70" t="str">
        <f t="shared" si="34"/>
        <v>Nei</v>
      </c>
      <c r="AD76" s="9"/>
      <c r="AE76" s="9"/>
    </row>
    <row r="77" spans="1:31" x14ac:dyDescent="0.2">
      <c r="A77" s="20"/>
      <c r="B77" s="172"/>
      <c r="C77" s="8"/>
      <c r="D77" s="7"/>
      <c r="E77" s="5"/>
      <c r="F77" s="6"/>
      <c r="G77" s="6"/>
      <c r="H77" s="6"/>
      <c r="I77" s="6"/>
      <c r="J77" s="65" t="str">
        <f t="shared" si="19"/>
        <v>Manglende verdi i F</v>
      </c>
      <c r="K77" s="6"/>
      <c r="L77" s="66">
        <f t="shared" si="27"/>
        <v>0</v>
      </c>
      <c r="M77" s="66">
        <f t="shared" si="35"/>
        <v>0</v>
      </c>
      <c r="N77" s="173"/>
      <c r="O77" s="66">
        <f t="shared" si="28"/>
        <v>0</v>
      </c>
      <c r="P77" s="66">
        <f t="shared" si="29"/>
        <v>0</v>
      </c>
      <c r="Q77" s="67" t="str">
        <f t="shared" si="20"/>
        <v>Manglende verdi i F</v>
      </c>
      <c r="R77" s="67" t="str">
        <f t="shared" si="21"/>
        <v>Manglende verdi</v>
      </c>
      <c r="S77" s="2">
        <f t="shared" si="18"/>
        <v>0</v>
      </c>
      <c r="T77" s="2" t="str">
        <f t="shared" si="22"/>
        <v>Manglende verdi</v>
      </c>
      <c r="U77" s="68">
        <f t="shared" si="30"/>
        <v>0</v>
      </c>
      <c r="V77" s="68" t="str">
        <f t="shared" si="23"/>
        <v>Manglende verdi</v>
      </c>
      <c r="W77" s="80">
        <f t="shared" si="31"/>
        <v>0</v>
      </c>
      <c r="X77" s="2" t="str">
        <f t="shared" si="24"/>
        <v>Manglende verdi</v>
      </c>
      <c r="Y77" s="68">
        <f t="shared" si="32"/>
        <v>0</v>
      </c>
      <c r="Z77" s="68" t="str">
        <f t="shared" si="25"/>
        <v>Manglende verdi</v>
      </c>
      <c r="AA77" s="69" t="str">
        <f t="shared" si="26"/>
        <v>Nei</v>
      </c>
      <c r="AB77" s="70" t="str">
        <f t="shared" si="33"/>
        <v>Nei</v>
      </c>
      <c r="AC77" s="70" t="str">
        <f t="shared" si="34"/>
        <v>Nei</v>
      </c>
      <c r="AD77" s="9"/>
      <c r="AE77" s="9"/>
    </row>
    <row r="78" spans="1:31" x14ac:dyDescent="0.2">
      <c r="A78" s="20"/>
      <c r="B78" s="172"/>
      <c r="C78" s="8"/>
      <c r="D78" s="7"/>
      <c r="E78" s="5"/>
      <c r="F78" s="6"/>
      <c r="G78" s="6"/>
      <c r="H78" s="6"/>
      <c r="I78" s="6"/>
      <c r="J78" s="65" t="str">
        <f t="shared" si="19"/>
        <v>Manglende verdi i F</v>
      </c>
      <c r="K78" s="6"/>
      <c r="L78" s="66">
        <f t="shared" si="27"/>
        <v>0</v>
      </c>
      <c r="M78" s="66">
        <f t="shared" si="35"/>
        <v>0</v>
      </c>
      <c r="N78" s="173"/>
      <c r="O78" s="66">
        <f t="shared" si="28"/>
        <v>0</v>
      </c>
      <c r="P78" s="66">
        <f t="shared" si="29"/>
        <v>0</v>
      </c>
      <c r="Q78" s="67" t="str">
        <f t="shared" si="20"/>
        <v>Manglende verdi i F</v>
      </c>
      <c r="R78" s="67" t="str">
        <f t="shared" si="21"/>
        <v>Manglende verdi</v>
      </c>
      <c r="S78" s="2">
        <f t="shared" si="18"/>
        <v>0</v>
      </c>
      <c r="T78" s="2" t="str">
        <f t="shared" si="22"/>
        <v>Manglende verdi</v>
      </c>
      <c r="U78" s="68">
        <f t="shared" si="30"/>
        <v>0</v>
      </c>
      <c r="V78" s="68" t="str">
        <f t="shared" si="23"/>
        <v>Manglende verdi</v>
      </c>
      <c r="W78" s="80">
        <f t="shared" si="31"/>
        <v>0</v>
      </c>
      <c r="X78" s="2" t="str">
        <f t="shared" si="24"/>
        <v>Manglende verdi</v>
      </c>
      <c r="Y78" s="68">
        <f t="shared" si="32"/>
        <v>0</v>
      </c>
      <c r="Z78" s="68" t="str">
        <f t="shared" si="25"/>
        <v>Manglende verdi</v>
      </c>
      <c r="AA78" s="69" t="str">
        <f t="shared" si="26"/>
        <v>Nei</v>
      </c>
      <c r="AB78" s="70" t="str">
        <f t="shared" si="33"/>
        <v>Nei</v>
      </c>
      <c r="AC78" s="70" t="str">
        <f t="shared" si="34"/>
        <v>Nei</v>
      </c>
      <c r="AD78" s="9"/>
      <c r="AE78" s="9"/>
    </row>
    <row r="79" spans="1:31" x14ac:dyDescent="0.2">
      <c r="A79" s="20"/>
      <c r="B79" s="172"/>
      <c r="C79" s="8"/>
      <c r="D79" s="7"/>
      <c r="E79" s="5"/>
      <c r="F79" s="6"/>
      <c r="G79" s="6"/>
      <c r="H79" s="6"/>
      <c r="I79" s="6"/>
      <c r="J79" s="65" t="str">
        <f t="shared" si="19"/>
        <v>Manglende verdi i F</v>
      </c>
      <c r="K79" s="6"/>
      <c r="L79" s="66">
        <f t="shared" si="27"/>
        <v>0</v>
      </c>
      <c r="M79" s="66">
        <f t="shared" si="35"/>
        <v>0</v>
      </c>
      <c r="N79" s="173"/>
      <c r="O79" s="66">
        <f t="shared" si="28"/>
        <v>0</v>
      </c>
      <c r="P79" s="66">
        <f t="shared" si="29"/>
        <v>0</v>
      </c>
      <c r="Q79" s="67" t="str">
        <f t="shared" si="20"/>
        <v>Manglende verdi i F</v>
      </c>
      <c r="R79" s="67" t="str">
        <f t="shared" si="21"/>
        <v>Manglende verdi</v>
      </c>
      <c r="S79" s="2">
        <f t="shared" si="18"/>
        <v>0</v>
      </c>
      <c r="T79" s="2" t="str">
        <f t="shared" si="22"/>
        <v>Manglende verdi</v>
      </c>
      <c r="U79" s="68">
        <f t="shared" si="30"/>
        <v>0</v>
      </c>
      <c r="V79" s="68" t="str">
        <f t="shared" si="23"/>
        <v>Manglende verdi</v>
      </c>
      <c r="W79" s="80">
        <f t="shared" si="31"/>
        <v>0</v>
      </c>
      <c r="X79" s="2" t="str">
        <f t="shared" si="24"/>
        <v>Manglende verdi</v>
      </c>
      <c r="Y79" s="68">
        <f t="shared" si="32"/>
        <v>0</v>
      </c>
      <c r="Z79" s="68" t="str">
        <f t="shared" si="25"/>
        <v>Manglende verdi</v>
      </c>
      <c r="AA79" s="69" t="str">
        <f t="shared" si="26"/>
        <v>Nei</v>
      </c>
      <c r="AB79" s="70" t="str">
        <f t="shared" si="33"/>
        <v>Nei</v>
      </c>
      <c r="AC79" s="70" t="str">
        <f t="shared" si="34"/>
        <v>Nei</v>
      </c>
      <c r="AD79" s="9"/>
      <c r="AE79" s="9"/>
    </row>
    <row r="80" spans="1:31" x14ac:dyDescent="0.2">
      <c r="A80" s="20"/>
      <c r="B80" s="172"/>
      <c r="C80" s="8"/>
      <c r="D80" s="7"/>
      <c r="E80" s="5"/>
      <c r="F80" s="6"/>
      <c r="G80" s="6"/>
      <c r="H80" s="6"/>
      <c r="I80" s="6"/>
      <c r="J80" s="65" t="str">
        <f t="shared" si="19"/>
        <v>Manglende verdi i F</v>
      </c>
      <c r="K80" s="6"/>
      <c r="L80" s="66">
        <f t="shared" si="27"/>
        <v>0</v>
      </c>
      <c r="M80" s="66">
        <f t="shared" si="35"/>
        <v>0</v>
      </c>
      <c r="N80" s="173"/>
      <c r="O80" s="66">
        <f t="shared" si="28"/>
        <v>0</v>
      </c>
      <c r="P80" s="66">
        <f t="shared" si="29"/>
        <v>0</v>
      </c>
      <c r="Q80" s="67" t="str">
        <f t="shared" si="20"/>
        <v>Manglende verdi i F</v>
      </c>
      <c r="R80" s="67" t="str">
        <f t="shared" si="21"/>
        <v>Manglende verdi</v>
      </c>
      <c r="S80" s="2">
        <f t="shared" si="18"/>
        <v>0</v>
      </c>
      <c r="T80" s="2" t="str">
        <f t="shared" si="22"/>
        <v>Manglende verdi</v>
      </c>
      <c r="U80" s="68">
        <f t="shared" si="30"/>
        <v>0</v>
      </c>
      <c r="V80" s="68" t="str">
        <f t="shared" si="23"/>
        <v>Manglende verdi</v>
      </c>
      <c r="W80" s="80">
        <f t="shared" si="31"/>
        <v>0</v>
      </c>
      <c r="X80" s="2" t="str">
        <f t="shared" si="24"/>
        <v>Manglende verdi</v>
      </c>
      <c r="Y80" s="68">
        <f t="shared" si="32"/>
        <v>0</v>
      </c>
      <c r="Z80" s="68" t="str">
        <f t="shared" si="25"/>
        <v>Manglende verdi</v>
      </c>
      <c r="AA80" s="69" t="str">
        <f t="shared" si="26"/>
        <v>Nei</v>
      </c>
      <c r="AB80" s="70" t="str">
        <f t="shared" si="33"/>
        <v>Nei</v>
      </c>
      <c r="AC80" s="70" t="str">
        <f t="shared" si="34"/>
        <v>Nei</v>
      </c>
      <c r="AD80" s="9"/>
      <c r="AE80" s="9"/>
    </row>
    <row r="81" spans="1:31" x14ac:dyDescent="0.2">
      <c r="A81" s="20"/>
      <c r="B81" s="172"/>
      <c r="C81" s="8"/>
      <c r="D81" s="7"/>
      <c r="E81" s="5"/>
      <c r="F81" s="6"/>
      <c r="G81" s="6"/>
      <c r="H81" s="6"/>
      <c r="I81" s="6"/>
      <c r="J81" s="65" t="str">
        <f t="shared" si="19"/>
        <v>Manglende verdi i F</v>
      </c>
      <c r="K81" s="6"/>
      <c r="L81" s="66">
        <f t="shared" si="27"/>
        <v>0</v>
      </c>
      <c r="M81" s="66">
        <f t="shared" si="35"/>
        <v>0</v>
      </c>
      <c r="N81" s="173"/>
      <c r="O81" s="66">
        <f t="shared" si="28"/>
        <v>0</v>
      </c>
      <c r="P81" s="66">
        <f t="shared" si="29"/>
        <v>0</v>
      </c>
      <c r="Q81" s="67" t="str">
        <f t="shared" si="20"/>
        <v>Manglende verdi i F</v>
      </c>
      <c r="R81" s="67" t="str">
        <f t="shared" si="21"/>
        <v>Manglende verdi</v>
      </c>
      <c r="S81" s="2">
        <f t="shared" si="18"/>
        <v>0</v>
      </c>
      <c r="T81" s="2" t="str">
        <f t="shared" si="22"/>
        <v>Manglende verdi</v>
      </c>
      <c r="U81" s="68">
        <f t="shared" si="30"/>
        <v>0</v>
      </c>
      <c r="V81" s="68" t="str">
        <f t="shared" si="23"/>
        <v>Manglende verdi</v>
      </c>
      <c r="W81" s="80">
        <f t="shared" si="31"/>
        <v>0</v>
      </c>
      <c r="X81" s="2" t="str">
        <f t="shared" si="24"/>
        <v>Manglende verdi</v>
      </c>
      <c r="Y81" s="68">
        <f t="shared" si="32"/>
        <v>0</v>
      </c>
      <c r="Z81" s="68" t="str">
        <f t="shared" si="25"/>
        <v>Manglende verdi</v>
      </c>
      <c r="AA81" s="69" t="str">
        <f t="shared" si="26"/>
        <v>Nei</v>
      </c>
      <c r="AB81" s="70" t="str">
        <f t="shared" si="33"/>
        <v>Nei</v>
      </c>
      <c r="AC81" s="70" t="str">
        <f t="shared" si="34"/>
        <v>Nei</v>
      </c>
      <c r="AD81" s="9"/>
      <c r="AE81" s="9"/>
    </row>
    <row r="82" spans="1:31" x14ac:dyDescent="0.2">
      <c r="A82" s="20"/>
      <c r="B82" s="172"/>
      <c r="C82" s="8"/>
      <c r="D82" s="7"/>
      <c r="E82" s="5"/>
      <c r="F82" s="6"/>
      <c r="G82" s="6"/>
      <c r="H82" s="6"/>
      <c r="I82" s="6"/>
      <c r="J82" s="65" t="str">
        <f t="shared" si="19"/>
        <v>Manglende verdi i F</v>
      </c>
      <c r="K82" s="6"/>
      <c r="L82" s="66">
        <f t="shared" si="27"/>
        <v>0</v>
      </c>
      <c r="M82" s="66">
        <f t="shared" si="35"/>
        <v>0</v>
      </c>
      <c r="N82" s="173"/>
      <c r="O82" s="66">
        <f t="shared" si="28"/>
        <v>0</v>
      </c>
      <c r="P82" s="66">
        <f t="shared" si="29"/>
        <v>0</v>
      </c>
      <c r="Q82" s="67" t="str">
        <f t="shared" si="20"/>
        <v>Manglende verdi i F</v>
      </c>
      <c r="R82" s="67" t="str">
        <f t="shared" si="21"/>
        <v>Manglende verdi</v>
      </c>
      <c r="S82" s="2">
        <f t="shared" si="18"/>
        <v>0</v>
      </c>
      <c r="T82" s="2" t="str">
        <f t="shared" si="22"/>
        <v>Manglende verdi</v>
      </c>
      <c r="U82" s="68">
        <f t="shared" si="30"/>
        <v>0</v>
      </c>
      <c r="V82" s="68" t="str">
        <f t="shared" si="23"/>
        <v>Manglende verdi</v>
      </c>
      <c r="W82" s="80">
        <f t="shared" si="31"/>
        <v>0</v>
      </c>
      <c r="X82" s="2" t="str">
        <f t="shared" si="24"/>
        <v>Manglende verdi</v>
      </c>
      <c r="Y82" s="68">
        <f t="shared" si="32"/>
        <v>0</v>
      </c>
      <c r="Z82" s="68" t="str">
        <f t="shared" si="25"/>
        <v>Manglende verdi</v>
      </c>
      <c r="AA82" s="69" t="str">
        <f t="shared" si="26"/>
        <v>Nei</v>
      </c>
      <c r="AB82" s="70" t="str">
        <f t="shared" si="33"/>
        <v>Nei</v>
      </c>
      <c r="AC82" s="70" t="str">
        <f t="shared" si="34"/>
        <v>Nei</v>
      </c>
      <c r="AD82" s="9"/>
      <c r="AE82" s="9"/>
    </row>
    <row r="83" spans="1:31" x14ac:dyDescent="0.2">
      <c r="A83" s="20"/>
      <c r="B83" s="172"/>
      <c r="C83" s="8"/>
      <c r="D83" s="7"/>
      <c r="E83" s="5"/>
      <c r="F83" s="6"/>
      <c r="G83" s="6"/>
      <c r="H83" s="6"/>
      <c r="I83" s="6"/>
      <c r="J83" s="65" t="str">
        <f t="shared" si="19"/>
        <v>Manglende verdi i F</v>
      </c>
      <c r="K83" s="6"/>
      <c r="L83" s="66">
        <f t="shared" si="27"/>
        <v>0</v>
      </c>
      <c r="M83" s="66">
        <f t="shared" si="35"/>
        <v>0</v>
      </c>
      <c r="N83" s="173"/>
      <c r="O83" s="66">
        <f t="shared" si="28"/>
        <v>0</v>
      </c>
      <c r="P83" s="66">
        <f t="shared" si="29"/>
        <v>0</v>
      </c>
      <c r="Q83" s="67" t="str">
        <f t="shared" si="20"/>
        <v>Manglende verdi i F</v>
      </c>
      <c r="R83" s="67" t="str">
        <f t="shared" si="21"/>
        <v>Manglende verdi</v>
      </c>
      <c r="S83" s="2">
        <f t="shared" ref="S83:S108" si="36">_xlfn.CEILING.MATH(O83,5)</f>
        <v>0</v>
      </c>
      <c r="T83" s="2" t="str">
        <f t="shared" si="22"/>
        <v>Manglende verdi</v>
      </c>
      <c r="U83" s="68">
        <f t="shared" si="30"/>
        <v>0</v>
      </c>
      <c r="V83" s="68" t="str">
        <f t="shared" si="23"/>
        <v>Manglende verdi</v>
      </c>
      <c r="W83" s="80">
        <f t="shared" si="31"/>
        <v>0</v>
      </c>
      <c r="X83" s="2" t="str">
        <f t="shared" si="24"/>
        <v>Manglende verdi</v>
      </c>
      <c r="Y83" s="68">
        <f t="shared" si="32"/>
        <v>0</v>
      </c>
      <c r="Z83" s="68" t="str">
        <f t="shared" si="25"/>
        <v>Manglende verdi</v>
      </c>
      <c r="AA83" s="69" t="str">
        <f t="shared" si="26"/>
        <v>Nei</v>
      </c>
      <c r="AB83" s="70" t="str">
        <f t="shared" si="33"/>
        <v>Nei</v>
      </c>
      <c r="AC83" s="70" t="str">
        <f t="shared" si="34"/>
        <v>Nei</v>
      </c>
      <c r="AD83" s="9"/>
      <c r="AE83" s="9"/>
    </row>
    <row r="84" spans="1:31" x14ac:dyDescent="0.2">
      <c r="A84" s="20"/>
      <c r="B84" s="172"/>
      <c r="C84" s="8"/>
      <c r="D84" s="7"/>
      <c r="E84" s="5"/>
      <c r="F84" s="6"/>
      <c r="G84" s="6"/>
      <c r="H84" s="6"/>
      <c r="I84" s="6"/>
      <c r="J84" s="65" t="str">
        <f t="shared" si="19"/>
        <v>Manglende verdi i F</v>
      </c>
      <c r="K84" s="6"/>
      <c r="L84" s="66">
        <f t="shared" si="27"/>
        <v>0</v>
      </c>
      <c r="M84" s="66">
        <f t="shared" si="35"/>
        <v>0</v>
      </c>
      <c r="N84" s="173"/>
      <c r="O84" s="66">
        <f t="shared" si="28"/>
        <v>0</v>
      </c>
      <c r="P84" s="66">
        <f t="shared" si="29"/>
        <v>0</v>
      </c>
      <c r="Q84" s="67" t="str">
        <f t="shared" si="20"/>
        <v>Manglende verdi i F</v>
      </c>
      <c r="R84" s="67" t="str">
        <f t="shared" si="21"/>
        <v>Manglende verdi</v>
      </c>
      <c r="S84" s="2">
        <f t="shared" si="36"/>
        <v>0</v>
      </c>
      <c r="T84" s="2" t="str">
        <f t="shared" si="22"/>
        <v>Manglende verdi</v>
      </c>
      <c r="U84" s="68">
        <f t="shared" si="30"/>
        <v>0</v>
      </c>
      <c r="V84" s="68" t="str">
        <f t="shared" si="23"/>
        <v>Manglende verdi</v>
      </c>
      <c r="W84" s="80">
        <f t="shared" si="31"/>
        <v>0</v>
      </c>
      <c r="X84" s="2" t="str">
        <f t="shared" si="24"/>
        <v>Manglende verdi</v>
      </c>
      <c r="Y84" s="68">
        <f t="shared" si="32"/>
        <v>0</v>
      </c>
      <c r="Z84" s="68" t="str">
        <f t="shared" si="25"/>
        <v>Manglende verdi</v>
      </c>
      <c r="AA84" s="69" t="str">
        <f t="shared" si="26"/>
        <v>Nei</v>
      </c>
      <c r="AB84" s="70" t="str">
        <f t="shared" si="33"/>
        <v>Nei</v>
      </c>
      <c r="AC84" s="70" t="str">
        <f t="shared" si="34"/>
        <v>Nei</v>
      </c>
      <c r="AD84" s="9"/>
      <c r="AE84" s="9"/>
    </row>
    <row r="85" spans="1:31" x14ac:dyDescent="0.2">
      <c r="A85" s="20"/>
      <c r="B85" s="172"/>
      <c r="C85" s="8"/>
      <c r="D85" s="7"/>
      <c r="E85" s="5"/>
      <c r="F85" s="6"/>
      <c r="G85" s="6"/>
      <c r="H85" s="6"/>
      <c r="I85" s="6"/>
      <c r="J85" s="65" t="str">
        <f t="shared" si="19"/>
        <v>Manglende verdi i F</v>
      </c>
      <c r="K85" s="6"/>
      <c r="L85" s="66">
        <f t="shared" si="27"/>
        <v>0</v>
      </c>
      <c r="M85" s="66">
        <f t="shared" si="35"/>
        <v>0</v>
      </c>
      <c r="N85" s="173"/>
      <c r="O85" s="66">
        <f t="shared" si="28"/>
        <v>0</v>
      </c>
      <c r="P85" s="66">
        <f t="shared" si="29"/>
        <v>0</v>
      </c>
      <c r="Q85" s="67" t="str">
        <f t="shared" si="20"/>
        <v>Manglende verdi i F</v>
      </c>
      <c r="R85" s="67" t="str">
        <f t="shared" si="21"/>
        <v>Manglende verdi</v>
      </c>
      <c r="S85" s="2">
        <f t="shared" si="36"/>
        <v>0</v>
      </c>
      <c r="T85" s="2" t="str">
        <f t="shared" si="22"/>
        <v>Manglende verdi</v>
      </c>
      <c r="U85" s="68">
        <f t="shared" si="30"/>
        <v>0</v>
      </c>
      <c r="V85" s="68" t="str">
        <f t="shared" si="23"/>
        <v>Manglende verdi</v>
      </c>
      <c r="W85" s="80">
        <f t="shared" si="31"/>
        <v>0</v>
      </c>
      <c r="X85" s="2" t="str">
        <f t="shared" si="24"/>
        <v>Manglende verdi</v>
      </c>
      <c r="Y85" s="68">
        <f t="shared" si="32"/>
        <v>0</v>
      </c>
      <c r="Z85" s="68" t="str">
        <f t="shared" si="25"/>
        <v>Manglende verdi</v>
      </c>
      <c r="AA85" s="69" t="str">
        <f t="shared" si="26"/>
        <v>Nei</v>
      </c>
      <c r="AB85" s="70" t="str">
        <f t="shared" si="33"/>
        <v>Nei</v>
      </c>
      <c r="AC85" s="70" t="str">
        <f t="shared" si="34"/>
        <v>Nei</v>
      </c>
      <c r="AD85" s="9"/>
      <c r="AE85" s="9"/>
    </row>
    <row r="86" spans="1:31" x14ac:dyDescent="0.2">
      <c r="A86" s="20"/>
      <c r="B86" s="172"/>
      <c r="C86" s="8"/>
      <c r="D86" s="7"/>
      <c r="E86" s="5"/>
      <c r="F86" s="6"/>
      <c r="G86" s="6"/>
      <c r="H86" s="6"/>
      <c r="I86" s="6"/>
      <c r="J86" s="65" t="str">
        <f t="shared" si="19"/>
        <v>Manglende verdi i F</v>
      </c>
      <c r="K86" s="6"/>
      <c r="L86" s="66">
        <f t="shared" si="27"/>
        <v>0</v>
      </c>
      <c r="M86" s="66">
        <f t="shared" si="35"/>
        <v>0</v>
      </c>
      <c r="N86" s="173"/>
      <c r="O86" s="66">
        <f t="shared" si="28"/>
        <v>0</v>
      </c>
      <c r="P86" s="66">
        <f t="shared" si="29"/>
        <v>0</v>
      </c>
      <c r="Q86" s="67" t="str">
        <f t="shared" si="20"/>
        <v>Manglende verdi i F</v>
      </c>
      <c r="R86" s="67" t="str">
        <f t="shared" si="21"/>
        <v>Manglende verdi</v>
      </c>
      <c r="S86" s="2">
        <f t="shared" si="36"/>
        <v>0</v>
      </c>
      <c r="T86" s="2" t="str">
        <f t="shared" si="22"/>
        <v>Manglende verdi</v>
      </c>
      <c r="U86" s="68">
        <f t="shared" si="30"/>
        <v>0</v>
      </c>
      <c r="V86" s="68" t="str">
        <f t="shared" si="23"/>
        <v>Manglende verdi</v>
      </c>
      <c r="W86" s="80">
        <f t="shared" si="31"/>
        <v>0</v>
      </c>
      <c r="X86" s="2" t="str">
        <f t="shared" si="24"/>
        <v>Manglende verdi</v>
      </c>
      <c r="Y86" s="68">
        <f t="shared" si="32"/>
        <v>0</v>
      </c>
      <c r="Z86" s="68" t="str">
        <f t="shared" si="25"/>
        <v>Manglende verdi</v>
      </c>
      <c r="AA86" s="69" t="str">
        <f t="shared" si="26"/>
        <v>Nei</v>
      </c>
      <c r="AB86" s="70" t="str">
        <f t="shared" si="33"/>
        <v>Nei</v>
      </c>
      <c r="AC86" s="70" t="str">
        <f t="shared" si="34"/>
        <v>Nei</v>
      </c>
      <c r="AD86" s="9"/>
      <c r="AE86" s="9"/>
    </row>
    <row r="87" spans="1:31" x14ac:dyDescent="0.2">
      <c r="A87" s="20"/>
      <c r="B87" s="172"/>
      <c r="C87" s="8"/>
      <c r="D87" s="7"/>
      <c r="E87" s="5"/>
      <c r="F87" s="6"/>
      <c r="G87" s="6"/>
      <c r="H87" s="6"/>
      <c r="I87" s="6"/>
      <c r="J87" s="65" t="str">
        <f t="shared" ref="J87:J108" si="37">IFERROR(O87/F87,"Manglende verdi i F")</f>
        <v>Manglende verdi i F</v>
      </c>
      <c r="K87" s="6"/>
      <c r="L87" s="66">
        <f t="shared" si="27"/>
        <v>0</v>
      </c>
      <c r="M87" s="66">
        <f t="shared" si="35"/>
        <v>0</v>
      </c>
      <c r="N87" s="173"/>
      <c r="O87" s="66">
        <f t="shared" si="28"/>
        <v>0</v>
      </c>
      <c r="P87" s="66">
        <f t="shared" si="29"/>
        <v>0</v>
      </c>
      <c r="Q87" s="67" t="str">
        <f t="shared" ref="Q87:Q108" si="38">IFERROR(J87*F87,"Manglende verdi i F")</f>
        <v>Manglende verdi i F</v>
      </c>
      <c r="R87" s="67" t="str">
        <f t="shared" ref="R87:R108" si="39">IFERROR(O87-Q87,"Manglende verdi")</f>
        <v>Manglende verdi</v>
      </c>
      <c r="S87" s="2">
        <f t="shared" si="36"/>
        <v>0</v>
      </c>
      <c r="T87" s="2" t="str">
        <f t="shared" ref="T87:T108" si="40">IFERROR(S87/F87,"Manglende verdi")</f>
        <v>Manglende verdi</v>
      </c>
      <c r="U87" s="68">
        <f t="shared" si="30"/>
        <v>0</v>
      </c>
      <c r="V87" s="68" t="str">
        <f t="shared" ref="V87:V108" si="41">IFERROR(U87/F87,"Manglende verdi")</f>
        <v>Manglende verdi</v>
      </c>
      <c r="W87" s="80">
        <f t="shared" si="31"/>
        <v>0</v>
      </c>
      <c r="X87" s="2" t="str">
        <f t="shared" ref="X87:X108" si="42">IFERROR(W87/F87,"Manglende verdi")</f>
        <v>Manglende verdi</v>
      </c>
      <c r="Y87" s="68">
        <f t="shared" si="32"/>
        <v>0</v>
      </c>
      <c r="Z87" s="68" t="str">
        <f t="shared" ref="Z87:Z108" si="43">IFERROR(Y87/F87,"Manglende verdi")</f>
        <v>Manglende verdi</v>
      </c>
      <c r="AA87" s="69" t="str">
        <f t="shared" si="26"/>
        <v>Nei</v>
      </c>
      <c r="AB87" s="70" t="str">
        <f t="shared" si="33"/>
        <v>Nei</v>
      </c>
      <c r="AC87" s="70" t="str">
        <f t="shared" si="34"/>
        <v>Nei</v>
      </c>
      <c r="AD87" s="9"/>
      <c r="AE87" s="9"/>
    </row>
    <row r="88" spans="1:31" x14ac:dyDescent="0.2">
      <c r="A88" s="20"/>
      <c r="B88" s="172"/>
      <c r="C88" s="8"/>
      <c r="D88" s="7"/>
      <c r="E88" s="5"/>
      <c r="F88" s="6"/>
      <c r="G88" s="6"/>
      <c r="H88" s="6"/>
      <c r="I88" s="6"/>
      <c r="J88" s="65" t="str">
        <f t="shared" si="37"/>
        <v>Manglende verdi i F</v>
      </c>
      <c r="K88" s="6"/>
      <c r="L88" s="66">
        <f t="shared" si="27"/>
        <v>0</v>
      </c>
      <c r="M88" s="66">
        <f t="shared" si="35"/>
        <v>0</v>
      </c>
      <c r="N88" s="173"/>
      <c r="O88" s="66">
        <f t="shared" si="28"/>
        <v>0</v>
      </c>
      <c r="P88" s="66">
        <f t="shared" si="29"/>
        <v>0</v>
      </c>
      <c r="Q88" s="67" t="str">
        <f t="shared" si="38"/>
        <v>Manglende verdi i F</v>
      </c>
      <c r="R88" s="67" t="str">
        <f t="shared" si="39"/>
        <v>Manglende verdi</v>
      </c>
      <c r="S88" s="2">
        <f t="shared" si="36"/>
        <v>0</v>
      </c>
      <c r="T88" s="2" t="str">
        <f t="shared" si="40"/>
        <v>Manglende verdi</v>
      </c>
      <c r="U88" s="68">
        <f t="shared" si="30"/>
        <v>0</v>
      </c>
      <c r="V88" s="68" t="str">
        <f t="shared" si="41"/>
        <v>Manglende verdi</v>
      </c>
      <c r="W88" s="80">
        <f t="shared" si="31"/>
        <v>0</v>
      </c>
      <c r="X88" s="2" t="str">
        <f t="shared" si="42"/>
        <v>Manglende verdi</v>
      </c>
      <c r="Y88" s="68">
        <f t="shared" si="32"/>
        <v>0</v>
      </c>
      <c r="Z88" s="68" t="str">
        <f t="shared" si="43"/>
        <v>Manglende verdi</v>
      </c>
      <c r="AA88" s="69" t="str">
        <f t="shared" si="26"/>
        <v>Nei</v>
      </c>
      <c r="AB88" s="70" t="str">
        <f t="shared" si="33"/>
        <v>Nei</v>
      </c>
      <c r="AC88" s="70" t="str">
        <f t="shared" si="34"/>
        <v>Nei</v>
      </c>
      <c r="AD88" s="9"/>
      <c r="AE88" s="9"/>
    </row>
    <row r="89" spans="1:31" x14ac:dyDescent="0.2">
      <c r="A89" s="20"/>
      <c r="B89" s="172"/>
      <c r="C89" s="8"/>
      <c r="D89" s="7"/>
      <c r="E89" s="5"/>
      <c r="F89" s="6"/>
      <c r="G89" s="6"/>
      <c r="H89" s="6"/>
      <c r="I89" s="6"/>
      <c r="J89" s="65" t="str">
        <f t="shared" si="37"/>
        <v>Manglende verdi i F</v>
      </c>
      <c r="K89" s="6"/>
      <c r="L89" s="66">
        <f t="shared" si="27"/>
        <v>0</v>
      </c>
      <c r="M89" s="66">
        <f t="shared" si="35"/>
        <v>0</v>
      </c>
      <c r="N89" s="173"/>
      <c r="O89" s="66">
        <f t="shared" si="28"/>
        <v>0</v>
      </c>
      <c r="P89" s="66">
        <f t="shared" si="29"/>
        <v>0</v>
      </c>
      <c r="Q89" s="67" t="str">
        <f t="shared" si="38"/>
        <v>Manglende verdi i F</v>
      </c>
      <c r="R89" s="67" t="str">
        <f t="shared" si="39"/>
        <v>Manglende verdi</v>
      </c>
      <c r="S89" s="2">
        <f t="shared" si="36"/>
        <v>0</v>
      </c>
      <c r="T89" s="2" t="str">
        <f t="shared" si="40"/>
        <v>Manglende verdi</v>
      </c>
      <c r="U89" s="68">
        <f t="shared" si="30"/>
        <v>0</v>
      </c>
      <c r="V89" s="68" t="str">
        <f t="shared" si="41"/>
        <v>Manglende verdi</v>
      </c>
      <c r="W89" s="80">
        <f t="shared" si="31"/>
        <v>0</v>
      </c>
      <c r="X89" s="2" t="str">
        <f t="shared" si="42"/>
        <v>Manglende verdi</v>
      </c>
      <c r="Y89" s="68">
        <f t="shared" si="32"/>
        <v>0</v>
      </c>
      <c r="Z89" s="68" t="str">
        <f t="shared" si="43"/>
        <v>Manglende verdi</v>
      </c>
      <c r="AA89" s="69" t="str">
        <f t="shared" si="26"/>
        <v>Nei</v>
      </c>
      <c r="AB89" s="70" t="str">
        <f t="shared" si="33"/>
        <v>Nei</v>
      </c>
      <c r="AC89" s="70" t="str">
        <f t="shared" si="34"/>
        <v>Nei</v>
      </c>
      <c r="AD89" s="9"/>
      <c r="AE89" s="9"/>
    </row>
    <row r="90" spans="1:31" x14ac:dyDescent="0.2">
      <c r="A90" s="20"/>
      <c r="B90" s="172"/>
      <c r="C90" s="8"/>
      <c r="D90" s="7"/>
      <c r="E90" s="5"/>
      <c r="F90" s="6"/>
      <c r="G90" s="6"/>
      <c r="H90" s="6"/>
      <c r="I90" s="6"/>
      <c r="J90" s="65" t="str">
        <f t="shared" si="37"/>
        <v>Manglende verdi i F</v>
      </c>
      <c r="K90" s="6"/>
      <c r="L90" s="66">
        <f t="shared" si="27"/>
        <v>0</v>
      </c>
      <c r="M90" s="66">
        <f t="shared" si="35"/>
        <v>0</v>
      </c>
      <c r="N90" s="173"/>
      <c r="O90" s="66">
        <f t="shared" si="28"/>
        <v>0</v>
      </c>
      <c r="P90" s="66">
        <f t="shared" si="29"/>
        <v>0</v>
      </c>
      <c r="Q90" s="67" t="str">
        <f t="shared" si="38"/>
        <v>Manglende verdi i F</v>
      </c>
      <c r="R90" s="67" t="str">
        <f t="shared" si="39"/>
        <v>Manglende verdi</v>
      </c>
      <c r="S90" s="2">
        <f t="shared" si="36"/>
        <v>0</v>
      </c>
      <c r="T90" s="2" t="str">
        <f t="shared" si="40"/>
        <v>Manglende verdi</v>
      </c>
      <c r="U90" s="68">
        <f t="shared" si="30"/>
        <v>0</v>
      </c>
      <c r="V90" s="68" t="str">
        <f t="shared" si="41"/>
        <v>Manglende verdi</v>
      </c>
      <c r="W90" s="80">
        <f t="shared" si="31"/>
        <v>0</v>
      </c>
      <c r="X90" s="2" t="str">
        <f t="shared" si="42"/>
        <v>Manglende verdi</v>
      </c>
      <c r="Y90" s="68">
        <f t="shared" si="32"/>
        <v>0</v>
      </c>
      <c r="Z90" s="68" t="str">
        <f t="shared" si="43"/>
        <v>Manglende verdi</v>
      </c>
      <c r="AA90" s="69" t="str">
        <f t="shared" si="26"/>
        <v>Nei</v>
      </c>
      <c r="AB90" s="70" t="str">
        <f t="shared" si="33"/>
        <v>Nei</v>
      </c>
      <c r="AC90" s="70" t="str">
        <f t="shared" si="34"/>
        <v>Nei</v>
      </c>
      <c r="AD90" s="9"/>
      <c r="AE90" s="9"/>
    </row>
    <row r="91" spans="1:31" x14ac:dyDescent="0.2">
      <c r="A91" s="20"/>
      <c r="B91" s="172"/>
      <c r="C91" s="8"/>
      <c r="D91" s="7"/>
      <c r="E91" s="5"/>
      <c r="F91" s="6"/>
      <c r="G91" s="6"/>
      <c r="H91" s="6"/>
      <c r="I91" s="6"/>
      <c r="J91" s="65" t="str">
        <f t="shared" si="37"/>
        <v>Manglende verdi i F</v>
      </c>
      <c r="K91" s="6"/>
      <c r="L91" s="66">
        <f t="shared" si="27"/>
        <v>0</v>
      </c>
      <c r="M91" s="66">
        <f t="shared" si="35"/>
        <v>0</v>
      </c>
      <c r="N91" s="173"/>
      <c r="O91" s="66">
        <f t="shared" si="28"/>
        <v>0</v>
      </c>
      <c r="P91" s="66">
        <f t="shared" si="29"/>
        <v>0</v>
      </c>
      <c r="Q91" s="67" t="str">
        <f t="shared" si="38"/>
        <v>Manglende verdi i F</v>
      </c>
      <c r="R91" s="67" t="str">
        <f t="shared" si="39"/>
        <v>Manglende verdi</v>
      </c>
      <c r="S91" s="2">
        <f t="shared" si="36"/>
        <v>0</v>
      </c>
      <c r="T91" s="2" t="str">
        <f t="shared" si="40"/>
        <v>Manglende verdi</v>
      </c>
      <c r="U91" s="68">
        <f t="shared" si="30"/>
        <v>0</v>
      </c>
      <c r="V91" s="68" t="str">
        <f t="shared" si="41"/>
        <v>Manglende verdi</v>
      </c>
      <c r="W91" s="80">
        <f t="shared" si="31"/>
        <v>0</v>
      </c>
      <c r="X91" s="2" t="str">
        <f t="shared" si="42"/>
        <v>Manglende verdi</v>
      </c>
      <c r="Y91" s="68">
        <f t="shared" si="32"/>
        <v>0</v>
      </c>
      <c r="Z91" s="68" t="str">
        <f t="shared" si="43"/>
        <v>Manglende verdi</v>
      </c>
      <c r="AA91" s="69" t="str">
        <f t="shared" si="26"/>
        <v>Nei</v>
      </c>
      <c r="AB91" s="70" t="str">
        <f t="shared" si="33"/>
        <v>Nei</v>
      </c>
      <c r="AC91" s="70" t="str">
        <f t="shared" si="34"/>
        <v>Nei</v>
      </c>
      <c r="AD91" s="9"/>
      <c r="AE91" s="9"/>
    </row>
    <row r="92" spans="1:31" x14ac:dyDescent="0.2">
      <c r="A92" s="20"/>
      <c r="B92" s="172"/>
      <c r="C92" s="8"/>
      <c r="D92" s="7"/>
      <c r="E92" s="5"/>
      <c r="F92" s="6"/>
      <c r="G92" s="6"/>
      <c r="H92" s="6"/>
      <c r="I92" s="6"/>
      <c r="J92" s="65" t="str">
        <f t="shared" si="37"/>
        <v>Manglende verdi i F</v>
      </c>
      <c r="K92" s="6"/>
      <c r="L92" s="66">
        <f t="shared" si="27"/>
        <v>0</v>
      </c>
      <c r="M92" s="66">
        <f t="shared" si="35"/>
        <v>0</v>
      </c>
      <c r="N92" s="173"/>
      <c r="O92" s="66">
        <f t="shared" si="28"/>
        <v>0</v>
      </c>
      <c r="P92" s="66">
        <f t="shared" si="29"/>
        <v>0</v>
      </c>
      <c r="Q92" s="67" t="str">
        <f t="shared" si="38"/>
        <v>Manglende verdi i F</v>
      </c>
      <c r="R92" s="67" t="str">
        <f t="shared" si="39"/>
        <v>Manglende verdi</v>
      </c>
      <c r="S92" s="2">
        <f t="shared" si="36"/>
        <v>0</v>
      </c>
      <c r="T92" s="2" t="str">
        <f t="shared" si="40"/>
        <v>Manglende verdi</v>
      </c>
      <c r="U92" s="68">
        <f t="shared" si="30"/>
        <v>0</v>
      </c>
      <c r="V92" s="68" t="str">
        <f t="shared" si="41"/>
        <v>Manglende verdi</v>
      </c>
      <c r="W92" s="80">
        <f t="shared" si="31"/>
        <v>0</v>
      </c>
      <c r="X92" s="2" t="str">
        <f t="shared" si="42"/>
        <v>Manglende verdi</v>
      </c>
      <c r="Y92" s="68">
        <f t="shared" si="32"/>
        <v>0</v>
      </c>
      <c r="Z92" s="68" t="str">
        <f t="shared" si="43"/>
        <v>Manglende verdi</v>
      </c>
      <c r="AA92" s="69" t="str">
        <f t="shared" si="26"/>
        <v>Nei</v>
      </c>
      <c r="AB92" s="70" t="str">
        <f t="shared" si="33"/>
        <v>Nei</v>
      </c>
      <c r="AC92" s="70" t="str">
        <f t="shared" si="34"/>
        <v>Nei</v>
      </c>
      <c r="AD92" s="9"/>
      <c r="AE92" s="9"/>
    </row>
    <row r="93" spans="1:31" x14ac:dyDescent="0.2">
      <c r="A93" s="20"/>
      <c r="B93" s="172"/>
      <c r="C93" s="8"/>
      <c r="D93" s="7"/>
      <c r="E93" s="5"/>
      <c r="F93" s="6"/>
      <c r="G93" s="6"/>
      <c r="H93" s="6"/>
      <c r="I93" s="6"/>
      <c r="J93" s="65" t="str">
        <f t="shared" si="37"/>
        <v>Manglende verdi i F</v>
      </c>
      <c r="K93" s="6"/>
      <c r="L93" s="66">
        <f t="shared" si="27"/>
        <v>0</v>
      </c>
      <c r="M93" s="66">
        <f t="shared" si="35"/>
        <v>0</v>
      </c>
      <c r="N93" s="173"/>
      <c r="O93" s="66">
        <f t="shared" si="28"/>
        <v>0</v>
      </c>
      <c r="P93" s="66">
        <f t="shared" si="29"/>
        <v>0</v>
      </c>
      <c r="Q93" s="67" t="str">
        <f t="shared" si="38"/>
        <v>Manglende verdi i F</v>
      </c>
      <c r="R93" s="67" t="str">
        <f t="shared" si="39"/>
        <v>Manglende verdi</v>
      </c>
      <c r="S93" s="2">
        <f t="shared" si="36"/>
        <v>0</v>
      </c>
      <c r="T93" s="2" t="str">
        <f t="shared" si="40"/>
        <v>Manglende verdi</v>
      </c>
      <c r="U93" s="68">
        <f t="shared" si="30"/>
        <v>0</v>
      </c>
      <c r="V93" s="68" t="str">
        <f t="shared" si="41"/>
        <v>Manglende verdi</v>
      </c>
      <c r="W93" s="80">
        <f t="shared" si="31"/>
        <v>0</v>
      </c>
      <c r="X93" s="2" t="str">
        <f t="shared" si="42"/>
        <v>Manglende verdi</v>
      </c>
      <c r="Y93" s="68">
        <f t="shared" si="32"/>
        <v>0</v>
      </c>
      <c r="Z93" s="68" t="str">
        <f t="shared" si="43"/>
        <v>Manglende verdi</v>
      </c>
      <c r="AA93" s="69" t="str">
        <f t="shared" si="26"/>
        <v>Nei</v>
      </c>
      <c r="AB93" s="70" t="str">
        <f t="shared" si="33"/>
        <v>Nei</v>
      </c>
      <c r="AC93" s="70" t="str">
        <f t="shared" si="34"/>
        <v>Nei</v>
      </c>
      <c r="AD93" s="9"/>
      <c r="AE93" s="9"/>
    </row>
    <row r="94" spans="1:31" x14ac:dyDescent="0.2">
      <c r="A94" s="20"/>
      <c r="B94" s="172"/>
      <c r="C94" s="8"/>
      <c r="D94" s="7"/>
      <c r="E94" s="5"/>
      <c r="F94" s="6"/>
      <c r="G94" s="6"/>
      <c r="H94" s="6"/>
      <c r="I94" s="6"/>
      <c r="J94" s="65" t="str">
        <f t="shared" si="37"/>
        <v>Manglende verdi i F</v>
      </c>
      <c r="K94" s="6"/>
      <c r="L94" s="66">
        <f t="shared" si="27"/>
        <v>0</v>
      </c>
      <c r="M94" s="66">
        <f t="shared" si="35"/>
        <v>0</v>
      </c>
      <c r="N94" s="173"/>
      <c r="O94" s="66">
        <f t="shared" si="28"/>
        <v>0</v>
      </c>
      <c r="P94" s="66">
        <f t="shared" si="29"/>
        <v>0</v>
      </c>
      <c r="Q94" s="67" t="str">
        <f t="shared" si="38"/>
        <v>Manglende verdi i F</v>
      </c>
      <c r="R94" s="67" t="str">
        <f t="shared" si="39"/>
        <v>Manglende verdi</v>
      </c>
      <c r="S94" s="2">
        <f t="shared" si="36"/>
        <v>0</v>
      </c>
      <c r="T94" s="2" t="str">
        <f t="shared" si="40"/>
        <v>Manglende verdi</v>
      </c>
      <c r="U94" s="68">
        <f t="shared" si="30"/>
        <v>0</v>
      </c>
      <c r="V94" s="68" t="str">
        <f t="shared" si="41"/>
        <v>Manglende verdi</v>
      </c>
      <c r="W94" s="80">
        <f t="shared" si="31"/>
        <v>0</v>
      </c>
      <c r="X94" s="2" t="str">
        <f t="shared" si="42"/>
        <v>Manglende verdi</v>
      </c>
      <c r="Y94" s="68">
        <f t="shared" si="32"/>
        <v>0</v>
      </c>
      <c r="Z94" s="68" t="str">
        <f t="shared" si="43"/>
        <v>Manglende verdi</v>
      </c>
      <c r="AA94" s="69" t="str">
        <f t="shared" si="26"/>
        <v>Nei</v>
      </c>
      <c r="AB94" s="70" t="str">
        <f t="shared" si="33"/>
        <v>Nei</v>
      </c>
      <c r="AC94" s="70" t="str">
        <f t="shared" si="34"/>
        <v>Nei</v>
      </c>
      <c r="AD94" s="9"/>
      <c r="AE94" s="9"/>
    </row>
    <row r="95" spans="1:31" x14ac:dyDescent="0.2">
      <c r="A95" s="20"/>
      <c r="B95" s="172"/>
      <c r="C95" s="8"/>
      <c r="D95" s="7"/>
      <c r="E95" s="5"/>
      <c r="F95" s="6"/>
      <c r="G95" s="6"/>
      <c r="H95" s="6"/>
      <c r="I95" s="6"/>
      <c r="J95" s="65" t="str">
        <f t="shared" si="37"/>
        <v>Manglende verdi i F</v>
      </c>
      <c r="K95" s="6"/>
      <c r="L95" s="66">
        <f t="shared" si="27"/>
        <v>0</v>
      </c>
      <c r="M95" s="66">
        <f t="shared" si="35"/>
        <v>0</v>
      </c>
      <c r="N95" s="173"/>
      <c r="O95" s="66">
        <f t="shared" si="28"/>
        <v>0</v>
      </c>
      <c r="P95" s="66">
        <f t="shared" si="29"/>
        <v>0</v>
      </c>
      <c r="Q95" s="67" t="str">
        <f t="shared" si="38"/>
        <v>Manglende verdi i F</v>
      </c>
      <c r="R95" s="67" t="str">
        <f t="shared" si="39"/>
        <v>Manglende verdi</v>
      </c>
      <c r="S95" s="2">
        <f t="shared" si="36"/>
        <v>0</v>
      </c>
      <c r="T95" s="2" t="str">
        <f t="shared" si="40"/>
        <v>Manglende verdi</v>
      </c>
      <c r="U95" s="68">
        <f t="shared" si="30"/>
        <v>0</v>
      </c>
      <c r="V95" s="68" t="str">
        <f t="shared" si="41"/>
        <v>Manglende verdi</v>
      </c>
      <c r="W95" s="80">
        <f t="shared" si="31"/>
        <v>0</v>
      </c>
      <c r="X95" s="2" t="str">
        <f t="shared" si="42"/>
        <v>Manglende verdi</v>
      </c>
      <c r="Y95" s="68">
        <f t="shared" si="32"/>
        <v>0</v>
      </c>
      <c r="Z95" s="68" t="str">
        <f t="shared" si="43"/>
        <v>Manglende verdi</v>
      </c>
      <c r="AA95" s="69" t="str">
        <f t="shared" si="26"/>
        <v>Nei</v>
      </c>
      <c r="AB95" s="70" t="str">
        <f t="shared" si="33"/>
        <v>Nei</v>
      </c>
      <c r="AC95" s="70" t="str">
        <f t="shared" si="34"/>
        <v>Nei</v>
      </c>
      <c r="AD95" s="9"/>
      <c r="AE95" s="9"/>
    </row>
    <row r="96" spans="1:31" x14ac:dyDescent="0.2">
      <c r="A96" s="20"/>
      <c r="B96" s="172"/>
      <c r="C96" s="8"/>
      <c r="D96" s="7"/>
      <c r="E96" s="5"/>
      <c r="F96" s="6"/>
      <c r="G96" s="6"/>
      <c r="H96" s="6"/>
      <c r="I96" s="6"/>
      <c r="J96" s="65" t="str">
        <f t="shared" si="37"/>
        <v>Manglende verdi i F</v>
      </c>
      <c r="K96" s="6"/>
      <c r="L96" s="66">
        <f t="shared" si="27"/>
        <v>0</v>
      </c>
      <c r="M96" s="66">
        <f t="shared" si="35"/>
        <v>0</v>
      </c>
      <c r="N96" s="173"/>
      <c r="O96" s="66">
        <f t="shared" si="28"/>
        <v>0</v>
      </c>
      <c r="P96" s="66">
        <f t="shared" si="29"/>
        <v>0</v>
      </c>
      <c r="Q96" s="67" t="str">
        <f t="shared" si="38"/>
        <v>Manglende verdi i F</v>
      </c>
      <c r="R96" s="67" t="str">
        <f t="shared" si="39"/>
        <v>Manglende verdi</v>
      </c>
      <c r="S96" s="2">
        <f t="shared" si="36"/>
        <v>0</v>
      </c>
      <c r="T96" s="2" t="str">
        <f t="shared" si="40"/>
        <v>Manglende verdi</v>
      </c>
      <c r="U96" s="68">
        <f t="shared" si="30"/>
        <v>0</v>
      </c>
      <c r="V96" s="68" t="str">
        <f t="shared" si="41"/>
        <v>Manglende verdi</v>
      </c>
      <c r="W96" s="80">
        <f t="shared" si="31"/>
        <v>0</v>
      </c>
      <c r="X96" s="2" t="str">
        <f t="shared" si="42"/>
        <v>Manglende verdi</v>
      </c>
      <c r="Y96" s="68">
        <f t="shared" si="32"/>
        <v>0</v>
      </c>
      <c r="Z96" s="68" t="str">
        <f t="shared" si="43"/>
        <v>Manglende verdi</v>
      </c>
      <c r="AA96" s="69" t="str">
        <f t="shared" si="26"/>
        <v>Nei</v>
      </c>
      <c r="AB96" s="70" t="str">
        <f t="shared" si="33"/>
        <v>Nei</v>
      </c>
      <c r="AC96" s="70" t="str">
        <f t="shared" si="34"/>
        <v>Nei</v>
      </c>
      <c r="AD96" s="9"/>
      <c r="AE96" s="9"/>
    </row>
    <row r="97" spans="1:31" x14ac:dyDescent="0.2">
      <c r="A97" s="20"/>
      <c r="B97" s="172"/>
      <c r="C97" s="8"/>
      <c r="D97" s="7"/>
      <c r="E97" s="5"/>
      <c r="F97" s="6"/>
      <c r="G97" s="6"/>
      <c r="H97" s="6"/>
      <c r="I97" s="6"/>
      <c r="J97" s="65" t="str">
        <f t="shared" si="37"/>
        <v>Manglende verdi i F</v>
      </c>
      <c r="K97" s="6"/>
      <c r="L97" s="66">
        <f t="shared" si="27"/>
        <v>0</v>
      </c>
      <c r="M97" s="66">
        <f t="shared" si="35"/>
        <v>0</v>
      </c>
      <c r="N97" s="173"/>
      <c r="O97" s="66">
        <f t="shared" si="28"/>
        <v>0</v>
      </c>
      <c r="P97" s="66">
        <f t="shared" si="29"/>
        <v>0</v>
      </c>
      <c r="Q97" s="67" t="str">
        <f t="shared" si="38"/>
        <v>Manglende verdi i F</v>
      </c>
      <c r="R97" s="67" t="str">
        <f t="shared" si="39"/>
        <v>Manglende verdi</v>
      </c>
      <c r="S97" s="2">
        <f t="shared" si="36"/>
        <v>0</v>
      </c>
      <c r="T97" s="2" t="str">
        <f t="shared" si="40"/>
        <v>Manglende verdi</v>
      </c>
      <c r="U97" s="68">
        <f t="shared" si="30"/>
        <v>0</v>
      </c>
      <c r="V97" s="68" t="str">
        <f t="shared" si="41"/>
        <v>Manglende verdi</v>
      </c>
      <c r="W97" s="80">
        <f t="shared" si="31"/>
        <v>0</v>
      </c>
      <c r="X97" s="2" t="str">
        <f t="shared" si="42"/>
        <v>Manglende verdi</v>
      </c>
      <c r="Y97" s="68">
        <f t="shared" si="32"/>
        <v>0</v>
      </c>
      <c r="Z97" s="68" t="str">
        <f t="shared" si="43"/>
        <v>Manglende verdi</v>
      </c>
      <c r="AA97" s="69" t="str">
        <f t="shared" si="26"/>
        <v>Nei</v>
      </c>
      <c r="AB97" s="70" t="str">
        <f t="shared" si="33"/>
        <v>Nei</v>
      </c>
      <c r="AC97" s="70" t="str">
        <f t="shared" si="34"/>
        <v>Nei</v>
      </c>
      <c r="AD97" s="9"/>
      <c r="AE97" s="9"/>
    </row>
    <row r="98" spans="1:31" x14ac:dyDescent="0.2">
      <c r="A98" s="20"/>
      <c r="B98" s="172"/>
      <c r="C98" s="8"/>
      <c r="D98" s="7"/>
      <c r="E98" s="5"/>
      <c r="F98" s="6"/>
      <c r="G98" s="6"/>
      <c r="H98" s="6"/>
      <c r="I98" s="6"/>
      <c r="J98" s="65" t="str">
        <f t="shared" si="37"/>
        <v>Manglende verdi i F</v>
      </c>
      <c r="K98" s="6"/>
      <c r="L98" s="66">
        <f t="shared" si="27"/>
        <v>0</v>
      </c>
      <c r="M98" s="66">
        <f t="shared" si="35"/>
        <v>0</v>
      </c>
      <c r="N98" s="173"/>
      <c r="O98" s="66">
        <f t="shared" si="28"/>
        <v>0</v>
      </c>
      <c r="P98" s="66">
        <f t="shared" si="29"/>
        <v>0</v>
      </c>
      <c r="Q98" s="67" t="str">
        <f t="shared" si="38"/>
        <v>Manglende verdi i F</v>
      </c>
      <c r="R98" s="67" t="str">
        <f t="shared" si="39"/>
        <v>Manglende verdi</v>
      </c>
      <c r="S98" s="2">
        <f t="shared" si="36"/>
        <v>0</v>
      </c>
      <c r="T98" s="2" t="str">
        <f t="shared" si="40"/>
        <v>Manglende verdi</v>
      </c>
      <c r="U98" s="68">
        <f t="shared" si="30"/>
        <v>0</v>
      </c>
      <c r="V98" s="68" t="str">
        <f t="shared" si="41"/>
        <v>Manglende verdi</v>
      </c>
      <c r="W98" s="80">
        <f t="shared" si="31"/>
        <v>0</v>
      </c>
      <c r="X98" s="2" t="str">
        <f t="shared" si="42"/>
        <v>Manglende verdi</v>
      </c>
      <c r="Y98" s="68">
        <f t="shared" si="32"/>
        <v>0</v>
      </c>
      <c r="Z98" s="68" t="str">
        <f t="shared" si="43"/>
        <v>Manglende verdi</v>
      </c>
      <c r="AA98" s="69" t="str">
        <f t="shared" si="26"/>
        <v>Nei</v>
      </c>
      <c r="AB98" s="70" t="str">
        <f t="shared" si="33"/>
        <v>Nei</v>
      </c>
      <c r="AC98" s="70" t="str">
        <f t="shared" si="34"/>
        <v>Nei</v>
      </c>
      <c r="AD98" s="9"/>
      <c r="AE98" s="9"/>
    </row>
    <row r="99" spans="1:31" x14ac:dyDescent="0.2">
      <c r="A99" s="20"/>
      <c r="B99" s="172"/>
      <c r="C99" s="8"/>
      <c r="D99" s="7"/>
      <c r="E99" s="5"/>
      <c r="F99" s="6"/>
      <c r="G99" s="6"/>
      <c r="H99" s="6"/>
      <c r="I99" s="6"/>
      <c r="J99" s="65" t="str">
        <f t="shared" si="37"/>
        <v>Manglende verdi i F</v>
      </c>
      <c r="K99" s="6"/>
      <c r="L99" s="66">
        <f t="shared" si="27"/>
        <v>0</v>
      </c>
      <c r="M99" s="66">
        <f t="shared" si="35"/>
        <v>0</v>
      </c>
      <c r="N99" s="173"/>
      <c r="O99" s="66">
        <f t="shared" si="28"/>
        <v>0</v>
      </c>
      <c r="P99" s="66">
        <f t="shared" si="29"/>
        <v>0</v>
      </c>
      <c r="Q99" s="67" t="str">
        <f t="shared" si="38"/>
        <v>Manglende verdi i F</v>
      </c>
      <c r="R99" s="67" t="str">
        <f t="shared" si="39"/>
        <v>Manglende verdi</v>
      </c>
      <c r="S99" s="2">
        <f t="shared" si="36"/>
        <v>0</v>
      </c>
      <c r="T99" s="2" t="str">
        <f t="shared" si="40"/>
        <v>Manglende verdi</v>
      </c>
      <c r="U99" s="68">
        <f t="shared" si="30"/>
        <v>0</v>
      </c>
      <c r="V99" s="68" t="str">
        <f t="shared" si="41"/>
        <v>Manglende verdi</v>
      </c>
      <c r="W99" s="80">
        <f t="shared" si="31"/>
        <v>0</v>
      </c>
      <c r="X99" s="2" t="str">
        <f t="shared" si="42"/>
        <v>Manglende verdi</v>
      </c>
      <c r="Y99" s="68">
        <f t="shared" si="32"/>
        <v>0</v>
      </c>
      <c r="Z99" s="68" t="str">
        <f t="shared" si="43"/>
        <v>Manglende verdi</v>
      </c>
      <c r="AA99" s="69" t="str">
        <f t="shared" si="26"/>
        <v>Nei</v>
      </c>
      <c r="AB99" s="70" t="str">
        <f t="shared" si="33"/>
        <v>Nei</v>
      </c>
      <c r="AC99" s="70" t="str">
        <f t="shared" si="34"/>
        <v>Nei</v>
      </c>
      <c r="AD99" s="9"/>
      <c r="AE99" s="9"/>
    </row>
    <row r="100" spans="1:31" x14ac:dyDescent="0.2">
      <c r="A100" s="20"/>
      <c r="B100" s="172"/>
      <c r="C100" s="8"/>
      <c r="D100" s="7"/>
      <c r="E100" s="5"/>
      <c r="F100" s="6"/>
      <c r="G100" s="6"/>
      <c r="H100" s="6"/>
      <c r="I100" s="6"/>
      <c r="J100" s="65" t="str">
        <f t="shared" si="37"/>
        <v>Manglende verdi i F</v>
      </c>
      <c r="K100" s="6"/>
      <c r="L100" s="66">
        <f t="shared" si="27"/>
        <v>0</v>
      </c>
      <c r="M100" s="66">
        <f t="shared" si="35"/>
        <v>0</v>
      </c>
      <c r="N100" s="173"/>
      <c r="O100" s="66">
        <f t="shared" si="28"/>
        <v>0</v>
      </c>
      <c r="P100" s="66">
        <f t="shared" si="29"/>
        <v>0</v>
      </c>
      <c r="Q100" s="67" t="str">
        <f t="shared" si="38"/>
        <v>Manglende verdi i F</v>
      </c>
      <c r="R100" s="67" t="str">
        <f t="shared" si="39"/>
        <v>Manglende verdi</v>
      </c>
      <c r="S100" s="2">
        <f t="shared" si="36"/>
        <v>0</v>
      </c>
      <c r="T100" s="2" t="str">
        <f t="shared" si="40"/>
        <v>Manglende verdi</v>
      </c>
      <c r="U100" s="68">
        <f t="shared" si="30"/>
        <v>0</v>
      </c>
      <c r="V100" s="68" t="str">
        <f t="shared" si="41"/>
        <v>Manglende verdi</v>
      </c>
      <c r="W100" s="80">
        <f t="shared" si="31"/>
        <v>0</v>
      </c>
      <c r="X100" s="2" t="str">
        <f t="shared" si="42"/>
        <v>Manglende verdi</v>
      </c>
      <c r="Y100" s="68">
        <f t="shared" si="32"/>
        <v>0</v>
      </c>
      <c r="Z100" s="68" t="str">
        <f t="shared" si="43"/>
        <v>Manglende verdi</v>
      </c>
      <c r="AA100" s="69" t="str">
        <f t="shared" si="26"/>
        <v>Nei</v>
      </c>
      <c r="AB100" s="70" t="str">
        <f t="shared" si="33"/>
        <v>Nei</v>
      </c>
      <c r="AC100" s="70" t="str">
        <f t="shared" si="34"/>
        <v>Nei</v>
      </c>
      <c r="AD100" s="9"/>
      <c r="AE100" s="9"/>
    </row>
    <row r="101" spans="1:31" x14ac:dyDescent="0.2">
      <c r="A101" s="20"/>
      <c r="B101" s="172"/>
      <c r="C101" s="8"/>
      <c r="D101" s="7"/>
      <c r="E101" s="5"/>
      <c r="F101" s="6"/>
      <c r="G101" s="6"/>
      <c r="H101" s="6"/>
      <c r="I101" s="6"/>
      <c r="J101" s="65" t="str">
        <f t="shared" si="37"/>
        <v>Manglende verdi i F</v>
      </c>
      <c r="K101" s="6"/>
      <c r="L101" s="66">
        <f t="shared" si="27"/>
        <v>0</v>
      </c>
      <c r="M101" s="66">
        <f t="shared" si="35"/>
        <v>0</v>
      </c>
      <c r="N101" s="173"/>
      <c r="O101" s="66">
        <f t="shared" si="28"/>
        <v>0</v>
      </c>
      <c r="P101" s="66">
        <f t="shared" si="29"/>
        <v>0</v>
      </c>
      <c r="Q101" s="67" t="str">
        <f t="shared" si="38"/>
        <v>Manglende verdi i F</v>
      </c>
      <c r="R101" s="67" t="str">
        <f t="shared" si="39"/>
        <v>Manglende verdi</v>
      </c>
      <c r="S101" s="2">
        <f t="shared" si="36"/>
        <v>0</v>
      </c>
      <c r="T101" s="2" t="str">
        <f t="shared" si="40"/>
        <v>Manglende verdi</v>
      </c>
      <c r="U101" s="68">
        <f t="shared" si="30"/>
        <v>0</v>
      </c>
      <c r="V101" s="68" t="str">
        <f t="shared" si="41"/>
        <v>Manglende verdi</v>
      </c>
      <c r="W101" s="80">
        <f t="shared" si="31"/>
        <v>0</v>
      </c>
      <c r="X101" s="2" t="str">
        <f t="shared" si="42"/>
        <v>Manglende verdi</v>
      </c>
      <c r="Y101" s="68">
        <f t="shared" si="32"/>
        <v>0</v>
      </c>
      <c r="Z101" s="68" t="str">
        <f t="shared" si="43"/>
        <v>Manglende verdi</v>
      </c>
      <c r="AA101" s="69" t="str">
        <f t="shared" si="26"/>
        <v>Nei</v>
      </c>
      <c r="AB101" s="70" t="str">
        <f t="shared" si="33"/>
        <v>Nei</v>
      </c>
      <c r="AC101" s="70" t="str">
        <f t="shared" si="34"/>
        <v>Nei</v>
      </c>
      <c r="AD101" s="9"/>
      <c r="AE101" s="9"/>
    </row>
    <row r="102" spans="1:31" x14ac:dyDescent="0.2">
      <c r="A102" s="20"/>
      <c r="B102" s="172"/>
      <c r="C102" s="8"/>
      <c r="D102" s="7"/>
      <c r="E102" s="5"/>
      <c r="F102" s="6"/>
      <c r="G102" s="6"/>
      <c r="H102" s="6"/>
      <c r="I102" s="6"/>
      <c r="J102" s="65" t="str">
        <f t="shared" si="37"/>
        <v>Manglende verdi i F</v>
      </c>
      <c r="K102" s="6"/>
      <c r="L102" s="66">
        <f t="shared" si="27"/>
        <v>0</v>
      </c>
      <c r="M102" s="66">
        <f t="shared" si="35"/>
        <v>0</v>
      </c>
      <c r="N102" s="173"/>
      <c r="O102" s="66">
        <f t="shared" si="28"/>
        <v>0</v>
      </c>
      <c r="P102" s="66">
        <f t="shared" si="29"/>
        <v>0</v>
      </c>
      <c r="Q102" s="67" t="str">
        <f t="shared" si="38"/>
        <v>Manglende verdi i F</v>
      </c>
      <c r="R102" s="67" t="str">
        <f t="shared" si="39"/>
        <v>Manglende verdi</v>
      </c>
      <c r="S102" s="2">
        <f t="shared" si="36"/>
        <v>0</v>
      </c>
      <c r="T102" s="2" t="str">
        <f t="shared" si="40"/>
        <v>Manglende verdi</v>
      </c>
      <c r="U102" s="68">
        <f t="shared" si="30"/>
        <v>0</v>
      </c>
      <c r="V102" s="68" t="str">
        <f t="shared" si="41"/>
        <v>Manglende verdi</v>
      </c>
      <c r="W102" s="80">
        <f t="shared" si="31"/>
        <v>0</v>
      </c>
      <c r="X102" s="2" t="str">
        <f t="shared" si="42"/>
        <v>Manglende verdi</v>
      </c>
      <c r="Y102" s="68">
        <f t="shared" si="32"/>
        <v>0</v>
      </c>
      <c r="Z102" s="68" t="str">
        <f t="shared" si="43"/>
        <v>Manglende verdi</v>
      </c>
      <c r="AA102" s="69" t="str">
        <f t="shared" si="26"/>
        <v>Nei</v>
      </c>
      <c r="AB102" s="70" t="str">
        <f t="shared" si="33"/>
        <v>Nei</v>
      </c>
      <c r="AC102" s="70" t="str">
        <f t="shared" si="34"/>
        <v>Nei</v>
      </c>
      <c r="AD102" s="9"/>
      <c r="AE102" s="9"/>
    </row>
    <row r="103" spans="1:31" x14ac:dyDescent="0.2">
      <c r="A103" s="20"/>
      <c r="B103" s="172"/>
      <c r="C103" s="8"/>
      <c r="D103" s="7"/>
      <c r="E103" s="5"/>
      <c r="F103" s="6"/>
      <c r="G103" s="6"/>
      <c r="H103" s="6"/>
      <c r="I103" s="6"/>
      <c r="J103" s="65" t="str">
        <f t="shared" si="37"/>
        <v>Manglende verdi i F</v>
      </c>
      <c r="K103" s="6"/>
      <c r="L103" s="66">
        <f t="shared" si="27"/>
        <v>0</v>
      </c>
      <c r="M103" s="66">
        <f t="shared" si="35"/>
        <v>0</v>
      </c>
      <c r="N103" s="173"/>
      <c r="O103" s="66">
        <f t="shared" si="28"/>
        <v>0</v>
      </c>
      <c r="P103" s="66">
        <f t="shared" si="29"/>
        <v>0</v>
      </c>
      <c r="Q103" s="67" t="str">
        <f t="shared" si="38"/>
        <v>Manglende verdi i F</v>
      </c>
      <c r="R103" s="67" t="str">
        <f t="shared" si="39"/>
        <v>Manglende verdi</v>
      </c>
      <c r="S103" s="2">
        <f t="shared" si="36"/>
        <v>0</v>
      </c>
      <c r="T103" s="2" t="str">
        <f t="shared" si="40"/>
        <v>Manglende verdi</v>
      </c>
      <c r="U103" s="68">
        <f t="shared" si="30"/>
        <v>0</v>
      </c>
      <c r="V103" s="68" t="str">
        <f t="shared" si="41"/>
        <v>Manglende verdi</v>
      </c>
      <c r="W103" s="80">
        <f t="shared" si="31"/>
        <v>0</v>
      </c>
      <c r="X103" s="2" t="str">
        <f t="shared" si="42"/>
        <v>Manglende verdi</v>
      </c>
      <c r="Y103" s="68">
        <f t="shared" si="32"/>
        <v>0</v>
      </c>
      <c r="Z103" s="68" t="str">
        <f t="shared" si="43"/>
        <v>Manglende verdi</v>
      </c>
      <c r="AA103" s="69" t="str">
        <f t="shared" si="26"/>
        <v>Nei</v>
      </c>
      <c r="AB103" s="70" t="str">
        <f t="shared" si="33"/>
        <v>Nei</v>
      </c>
      <c r="AC103" s="70" t="str">
        <f t="shared" si="34"/>
        <v>Nei</v>
      </c>
      <c r="AD103" s="9"/>
      <c r="AE103" s="9"/>
    </row>
    <row r="104" spans="1:31" x14ac:dyDescent="0.2">
      <c r="A104" s="20"/>
      <c r="B104" s="172"/>
      <c r="C104" s="8"/>
      <c r="D104" s="7"/>
      <c r="E104" s="5"/>
      <c r="F104" s="6"/>
      <c r="G104" s="6"/>
      <c r="H104" s="6"/>
      <c r="I104" s="6"/>
      <c r="J104" s="65" t="str">
        <f t="shared" si="37"/>
        <v>Manglende verdi i F</v>
      </c>
      <c r="K104" s="6"/>
      <c r="L104" s="66">
        <f t="shared" si="27"/>
        <v>0</v>
      </c>
      <c r="M104" s="66">
        <f t="shared" si="35"/>
        <v>0</v>
      </c>
      <c r="N104" s="173"/>
      <c r="O104" s="66">
        <f t="shared" si="28"/>
        <v>0</v>
      </c>
      <c r="P104" s="66">
        <f t="shared" si="29"/>
        <v>0</v>
      </c>
      <c r="Q104" s="67" t="str">
        <f t="shared" si="38"/>
        <v>Manglende verdi i F</v>
      </c>
      <c r="R104" s="67" t="str">
        <f t="shared" si="39"/>
        <v>Manglende verdi</v>
      </c>
      <c r="S104" s="2">
        <f t="shared" si="36"/>
        <v>0</v>
      </c>
      <c r="T104" s="2" t="str">
        <f t="shared" si="40"/>
        <v>Manglende verdi</v>
      </c>
      <c r="U104" s="68">
        <f t="shared" si="30"/>
        <v>0</v>
      </c>
      <c r="V104" s="68" t="str">
        <f t="shared" si="41"/>
        <v>Manglende verdi</v>
      </c>
      <c r="W104" s="80">
        <f t="shared" si="31"/>
        <v>0</v>
      </c>
      <c r="X104" s="2" t="str">
        <f t="shared" si="42"/>
        <v>Manglende verdi</v>
      </c>
      <c r="Y104" s="68">
        <f t="shared" si="32"/>
        <v>0</v>
      </c>
      <c r="Z104" s="68" t="str">
        <f t="shared" si="43"/>
        <v>Manglende verdi</v>
      </c>
      <c r="AA104" s="69" t="str">
        <f t="shared" si="26"/>
        <v>Nei</v>
      </c>
      <c r="AB104" s="70" t="str">
        <f t="shared" si="33"/>
        <v>Nei</v>
      </c>
      <c r="AC104" s="70" t="str">
        <f t="shared" si="34"/>
        <v>Nei</v>
      </c>
      <c r="AD104" s="9"/>
      <c r="AE104" s="9"/>
    </row>
    <row r="105" spans="1:31" x14ac:dyDescent="0.2">
      <c r="A105" s="20"/>
      <c r="B105" s="172"/>
      <c r="C105" s="8"/>
      <c r="D105" s="7"/>
      <c r="E105" s="5"/>
      <c r="F105" s="6"/>
      <c r="G105" s="6"/>
      <c r="H105" s="6"/>
      <c r="I105" s="6"/>
      <c r="J105" s="65" t="str">
        <f t="shared" si="37"/>
        <v>Manglende verdi i F</v>
      </c>
      <c r="K105" s="6"/>
      <c r="L105" s="66">
        <f t="shared" si="27"/>
        <v>0</v>
      </c>
      <c r="M105" s="66">
        <f t="shared" si="35"/>
        <v>0</v>
      </c>
      <c r="N105" s="173"/>
      <c r="O105" s="66">
        <f t="shared" si="28"/>
        <v>0</v>
      </c>
      <c r="P105" s="66">
        <f t="shared" si="29"/>
        <v>0</v>
      </c>
      <c r="Q105" s="67" t="str">
        <f t="shared" si="38"/>
        <v>Manglende verdi i F</v>
      </c>
      <c r="R105" s="67" t="str">
        <f t="shared" si="39"/>
        <v>Manglende verdi</v>
      </c>
      <c r="S105" s="2">
        <f t="shared" si="36"/>
        <v>0</v>
      </c>
      <c r="T105" s="2" t="str">
        <f t="shared" si="40"/>
        <v>Manglende verdi</v>
      </c>
      <c r="U105" s="68">
        <f t="shared" si="30"/>
        <v>0</v>
      </c>
      <c r="V105" s="68" t="str">
        <f t="shared" si="41"/>
        <v>Manglende verdi</v>
      </c>
      <c r="W105" s="80">
        <f t="shared" si="31"/>
        <v>0</v>
      </c>
      <c r="X105" s="2" t="str">
        <f t="shared" si="42"/>
        <v>Manglende verdi</v>
      </c>
      <c r="Y105" s="68">
        <f t="shared" si="32"/>
        <v>0</v>
      </c>
      <c r="Z105" s="68" t="str">
        <f t="shared" si="43"/>
        <v>Manglende verdi</v>
      </c>
      <c r="AA105" s="69" t="str">
        <f t="shared" si="26"/>
        <v>Nei</v>
      </c>
      <c r="AB105" s="70" t="str">
        <f t="shared" si="33"/>
        <v>Nei</v>
      </c>
      <c r="AC105" s="70" t="str">
        <f t="shared" si="34"/>
        <v>Nei</v>
      </c>
      <c r="AD105" s="9"/>
      <c r="AE105" s="9"/>
    </row>
    <row r="106" spans="1:31" x14ac:dyDescent="0.2">
      <c r="A106" s="20"/>
      <c r="B106" s="172"/>
      <c r="C106" s="8"/>
      <c r="D106" s="7"/>
      <c r="E106" s="5"/>
      <c r="F106" s="6"/>
      <c r="G106" s="6"/>
      <c r="H106" s="6"/>
      <c r="I106" s="6"/>
      <c r="J106" s="65" t="str">
        <f t="shared" si="37"/>
        <v>Manglende verdi i F</v>
      </c>
      <c r="K106" s="6"/>
      <c r="L106" s="66">
        <f t="shared" si="27"/>
        <v>0</v>
      </c>
      <c r="M106" s="66">
        <f t="shared" si="35"/>
        <v>0</v>
      </c>
      <c r="N106" s="173"/>
      <c r="O106" s="66">
        <f t="shared" si="28"/>
        <v>0</v>
      </c>
      <c r="P106" s="66">
        <f t="shared" si="29"/>
        <v>0</v>
      </c>
      <c r="Q106" s="67" t="str">
        <f t="shared" si="38"/>
        <v>Manglende verdi i F</v>
      </c>
      <c r="R106" s="67" t="str">
        <f t="shared" si="39"/>
        <v>Manglende verdi</v>
      </c>
      <c r="S106" s="2">
        <f t="shared" si="36"/>
        <v>0</v>
      </c>
      <c r="T106" s="2" t="str">
        <f t="shared" si="40"/>
        <v>Manglende verdi</v>
      </c>
      <c r="U106" s="68">
        <f t="shared" si="30"/>
        <v>0</v>
      </c>
      <c r="V106" s="68" t="str">
        <f t="shared" si="41"/>
        <v>Manglende verdi</v>
      </c>
      <c r="W106" s="80">
        <f t="shared" si="31"/>
        <v>0</v>
      </c>
      <c r="X106" s="2" t="str">
        <f t="shared" si="42"/>
        <v>Manglende verdi</v>
      </c>
      <c r="Y106" s="68">
        <f t="shared" si="32"/>
        <v>0</v>
      </c>
      <c r="Z106" s="68" t="str">
        <f t="shared" si="43"/>
        <v>Manglende verdi</v>
      </c>
      <c r="AA106" s="69" t="str">
        <f t="shared" si="26"/>
        <v>Nei</v>
      </c>
      <c r="AB106" s="70" t="str">
        <f t="shared" si="33"/>
        <v>Nei</v>
      </c>
      <c r="AC106" s="70" t="str">
        <f t="shared" si="34"/>
        <v>Nei</v>
      </c>
      <c r="AD106" s="9"/>
      <c r="AE106" s="9"/>
    </row>
    <row r="107" spans="1:31" s="15" customFormat="1" x14ac:dyDescent="0.2">
      <c r="A107" s="20"/>
      <c r="B107" s="172"/>
      <c r="C107" s="8"/>
      <c r="D107" s="7"/>
      <c r="E107" s="5"/>
      <c r="F107" s="6"/>
      <c r="G107" s="6"/>
      <c r="H107" s="6"/>
      <c r="I107" s="6"/>
      <c r="J107" s="65" t="str">
        <f t="shared" si="37"/>
        <v>Manglende verdi i F</v>
      </c>
      <c r="K107" s="6"/>
      <c r="L107" s="66">
        <f t="shared" si="27"/>
        <v>0</v>
      </c>
      <c r="M107" s="66">
        <f t="shared" si="35"/>
        <v>0</v>
      </c>
      <c r="N107" s="173"/>
      <c r="O107" s="66">
        <f t="shared" si="28"/>
        <v>0</v>
      </c>
      <c r="P107" s="66">
        <f t="shared" si="29"/>
        <v>0</v>
      </c>
      <c r="Q107" s="67" t="str">
        <f t="shared" si="38"/>
        <v>Manglende verdi i F</v>
      </c>
      <c r="R107" s="67" t="str">
        <f t="shared" si="39"/>
        <v>Manglende verdi</v>
      </c>
      <c r="S107" s="2">
        <f t="shared" si="36"/>
        <v>0</v>
      </c>
      <c r="T107" s="2" t="str">
        <f t="shared" si="40"/>
        <v>Manglende verdi</v>
      </c>
      <c r="U107" s="68">
        <f t="shared" si="30"/>
        <v>0</v>
      </c>
      <c r="V107" s="68" t="str">
        <f t="shared" si="41"/>
        <v>Manglende verdi</v>
      </c>
      <c r="W107" s="80">
        <f t="shared" si="31"/>
        <v>0</v>
      </c>
      <c r="X107" s="2" t="str">
        <f t="shared" si="42"/>
        <v>Manglende verdi</v>
      </c>
      <c r="Y107" s="68">
        <f t="shared" si="32"/>
        <v>0</v>
      </c>
      <c r="Z107" s="68" t="str">
        <f t="shared" si="43"/>
        <v>Manglende verdi</v>
      </c>
      <c r="AA107" s="69" t="str">
        <f t="shared" si="26"/>
        <v>Nei</v>
      </c>
      <c r="AB107" s="70" t="str">
        <f t="shared" si="33"/>
        <v>Nei</v>
      </c>
      <c r="AC107" s="70" t="str">
        <f t="shared" si="34"/>
        <v>Nei</v>
      </c>
      <c r="AD107" s="9"/>
      <c r="AE107" s="9"/>
    </row>
    <row r="108" spans="1:31" x14ac:dyDescent="0.2">
      <c r="A108" s="20"/>
      <c r="B108" s="172"/>
      <c r="C108" s="8"/>
      <c r="D108" s="7"/>
      <c r="E108" s="5"/>
      <c r="F108" s="6"/>
      <c r="G108" s="6"/>
      <c r="H108" s="6"/>
      <c r="I108" s="6"/>
      <c r="J108" s="65" t="str">
        <f t="shared" si="37"/>
        <v>Manglende verdi i F</v>
      </c>
      <c r="K108" s="6"/>
      <c r="L108" s="66">
        <f t="shared" si="27"/>
        <v>0</v>
      </c>
      <c r="M108" s="66">
        <f t="shared" si="35"/>
        <v>0</v>
      </c>
      <c r="N108" s="173"/>
      <c r="O108" s="66">
        <f t="shared" si="28"/>
        <v>0</v>
      </c>
      <c r="P108" s="66">
        <f t="shared" si="29"/>
        <v>0</v>
      </c>
      <c r="Q108" s="67" t="str">
        <f t="shared" si="38"/>
        <v>Manglende verdi i F</v>
      </c>
      <c r="R108" s="67" t="str">
        <f t="shared" si="39"/>
        <v>Manglende verdi</v>
      </c>
      <c r="S108" s="2">
        <f t="shared" si="36"/>
        <v>0</v>
      </c>
      <c r="T108" s="2" t="str">
        <f t="shared" si="40"/>
        <v>Manglende verdi</v>
      </c>
      <c r="U108" s="68">
        <f t="shared" si="30"/>
        <v>0</v>
      </c>
      <c r="V108" s="68" t="str">
        <f t="shared" si="41"/>
        <v>Manglende verdi</v>
      </c>
      <c r="W108" s="80">
        <f t="shared" si="31"/>
        <v>0</v>
      </c>
      <c r="X108" s="2" t="str">
        <f t="shared" si="42"/>
        <v>Manglende verdi</v>
      </c>
      <c r="Y108" s="68">
        <f t="shared" si="32"/>
        <v>0</v>
      </c>
      <c r="Z108" s="68" t="str">
        <f t="shared" si="43"/>
        <v>Manglende verdi</v>
      </c>
      <c r="AA108" s="69" t="str">
        <f t="shared" si="26"/>
        <v>Nei</v>
      </c>
      <c r="AB108" s="70" t="str">
        <f t="shared" si="33"/>
        <v>Nei</v>
      </c>
      <c r="AC108" s="70" t="str">
        <f t="shared" si="34"/>
        <v>Nei</v>
      </c>
      <c r="AD108" s="9"/>
      <c r="AE108" s="9"/>
    </row>
    <row r="110" spans="1:31" x14ac:dyDescent="0.2">
      <c r="W110" s="18"/>
    </row>
  </sheetData>
  <sheetProtection algorithmName="SHA-512" hashValue="8hmUPa3pu4xpofvXXYG0DiLBgc5wy6a3ulIV5z2BoSThO/sYHEwvhxoQwN/g78GWkmKvYzcrhE6QrNVvPOxLFg==" saltValue="REylRxKClDO5xvb3op4xeg==" spinCount="100000" sheet="1" objects="1" scenarios="1"/>
  <protectedRanges>
    <protectedRange sqref="AB9:AC108" name="Range3_1"/>
  </protectedRanges>
  <mergeCells count="40">
    <mergeCell ref="AE1:AE5"/>
    <mergeCell ref="AD1:AD5"/>
    <mergeCell ref="AA1:AC3"/>
    <mergeCell ref="Q4:Q5"/>
    <mergeCell ref="X4:X5"/>
    <mergeCell ref="Y4:Y5"/>
    <mergeCell ref="Z4:Z5"/>
    <mergeCell ref="AA4:AA5"/>
    <mergeCell ref="AB4:AB5"/>
    <mergeCell ref="AC4:AC5"/>
    <mergeCell ref="W1:Z2"/>
    <mergeCell ref="S3:T3"/>
    <mergeCell ref="U3:V3"/>
    <mergeCell ref="W3:X3"/>
    <mergeCell ref="Y3:Z3"/>
    <mergeCell ref="S4:S5"/>
    <mergeCell ref="W4:W5"/>
    <mergeCell ref="N4:N5"/>
    <mergeCell ref="O4:O5"/>
    <mergeCell ref="P4:P5"/>
    <mergeCell ref="R3:R5"/>
    <mergeCell ref="S1:V2"/>
    <mergeCell ref="G1:G5"/>
    <mergeCell ref="J1:J5"/>
    <mergeCell ref="H1:H5"/>
    <mergeCell ref="I1:I5"/>
    <mergeCell ref="K1:K5"/>
    <mergeCell ref="L1:R2"/>
    <mergeCell ref="L3:P3"/>
    <mergeCell ref="L4:L5"/>
    <mergeCell ref="M4:M5"/>
    <mergeCell ref="T4:T5"/>
    <mergeCell ref="U4:U5"/>
    <mergeCell ref="V4:V5"/>
    <mergeCell ref="F1:F5"/>
    <mergeCell ref="A1:A6"/>
    <mergeCell ref="B1:B6"/>
    <mergeCell ref="C1:C6"/>
    <mergeCell ref="D1:D6"/>
    <mergeCell ref="E1:E6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5" r:id="rId4" name="Check Box 25">
              <controlPr defaultSize="0" autoFill="0" autoLine="0" autoPict="0">
                <anchor moveWithCells="1">
                  <from>
                    <xdr:col>29</xdr:col>
                    <xdr:colOff>228600</xdr:colOff>
                    <xdr:row>8</xdr:row>
                    <xdr:rowOff>0</xdr:rowOff>
                  </from>
                  <to>
                    <xdr:col>30</xdr:col>
                    <xdr:colOff>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5" name="Check Box 26">
              <controlPr defaultSize="0" autoFill="0" autoLine="0" autoPict="0">
                <anchor moveWithCells="1">
                  <from>
                    <xdr:col>29</xdr:col>
                    <xdr:colOff>228600</xdr:colOff>
                    <xdr:row>9</xdr:row>
                    <xdr:rowOff>0</xdr:rowOff>
                  </from>
                  <to>
                    <xdr:col>30</xdr:col>
                    <xdr:colOff>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6" name="Check Box 27">
              <controlPr defaultSize="0" autoFill="0" autoLine="0" autoPict="0">
                <anchor moveWithCells="1">
                  <from>
                    <xdr:col>29</xdr:col>
                    <xdr:colOff>228600</xdr:colOff>
                    <xdr:row>10</xdr:row>
                    <xdr:rowOff>0</xdr:rowOff>
                  </from>
                  <to>
                    <xdr:col>30</xdr:col>
                    <xdr:colOff>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7" name="Check Box 28">
              <controlPr defaultSize="0" autoFill="0" autoLine="0" autoPict="0">
                <anchor moveWithCells="1">
                  <from>
                    <xdr:col>29</xdr:col>
                    <xdr:colOff>228600</xdr:colOff>
                    <xdr:row>11</xdr:row>
                    <xdr:rowOff>0</xdr:rowOff>
                  </from>
                  <to>
                    <xdr:col>30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8" name="Check Box 29">
              <controlPr defaultSize="0" autoFill="0" autoLine="0" autoPict="0">
                <anchor moveWithCells="1">
                  <from>
                    <xdr:col>29</xdr:col>
                    <xdr:colOff>228600</xdr:colOff>
                    <xdr:row>12</xdr:row>
                    <xdr:rowOff>0</xdr:rowOff>
                  </from>
                  <to>
                    <xdr:col>30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9" name="Check Box 30">
              <controlPr defaultSize="0" autoFill="0" autoLine="0" autoPict="0">
                <anchor moveWithCells="1">
                  <from>
                    <xdr:col>29</xdr:col>
                    <xdr:colOff>228600</xdr:colOff>
                    <xdr:row>13</xdr:row>
                    <xdr:rowOff>0</xdr:rowOff>
                  </from>
                  <to>
                    <xdr:col>30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0" name="Check Box 31">
              <controlPr defaultSize="0" autoFill="0" autoLine="0" autoPict="0">
                <anchor moveWithCells="1">
                  <from>
                    <xdr:col>29</xdr:col>
                    <xdr:colOff>228600</xdr:colOff>
                    <xdr:row>14</xdr:row>
                    <xdr:rowOff>0</xdr:rowOff>
                  </from>
                  <to>
                    <xdr:col>30</xdr:col>
                    <xdr:colOff>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1" name="Check Box 32">
              <controlPr defaultSize="0" autoFill="0" autoLine="0" autoPict="0">
                <anchor moveWithCells="1">
                  <from>
                    <xdr:col>29</xdr:col>
                    <xdr:colOff>228600</xdr:colOff>
                    <xdr:row>15</xdr:row>
                    <xdr:rowOff>0</xdr:rowOff>
                  </from>
                  <to>
                    <xdr:col>30</xdr:col>
                    <xdr:colOff>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2" name="Check Box 33">
              <controlPr defaultSize="0" autoFill="0" autoLine="0" autoPict="0">
                <anchor moveWithCells="1">
                  <from>
                    <xdr:col>29</xdr:col>
                    <xdr:colOff>228600</xdr:colOff>
                    <xdr:row>16</xdr:row>
                    <xdr:rowOff>0</xdr:rowOff>
                  </from>
                  <to>
                    <xdr:col>30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3" name="Check Box 34">
              <controlPr defaultSize="0" autoFill="0" autoLine="0" autoPict="0">
                <anchor moveWithCells="1">
                  <from>
                    <xdr:col>29</xdr:col>
                    <xdr:colOff>228600</xdr:colOff>
                    <xdr:row>17</xdr:row>
                    <xdr:rowOff>0</xdr:rowOff>
                  </from>
                  <to>
                    <xdr:col>30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4" name="Check Box 35">
              <controlPr defaultSize="0" autoFill="0" autoLine="0" autoPict="0">
                <anchor moveWithCells="1">
                  <from>
                    <xdr:col>29</xdr:col>
                    <xdr:colOff>228600</xdr:colOff>
                    <xdr:row>18</xdr:row>
                    <xdr:rowOff>0</xdr:rowOff>
                  </from>
                  <to>
                    <xdr:col>30</xdr:col>
                    <xdr:colOff>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5" name="Check Box 36">
              <controlPr defaultSize="0" autoFill="0" autoLine="0" autoPict="0">
                <anchor moveWithCells="1">
                  <from>
                    <xdr:col>29</xdr:col>
                    <xdr:colOff>228600</xdr:colOff>
                    <xdr:row>19</xdr:row>
                    <xdr:rowOff>0</xdr:rowOff>
                  </from>
                  <to>
                    <xdr:col>30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6" name="Check Box 37">
              <controlPr defaultSize="0" autoFill="0" autoLine="0" autoPict="0">
                <anchor moveWithCells="1">
                  <from>
                    <xdr:col>29</xdr:col>
                    <xdr:colOff>228600</xdr:colOff>
                    <xdr:row>20</xdr:row>
                    <xdr:rowOff>0</xdr:rowOff>
                  </from>
                  <to>
                    <xdr:col>30</xdr:col>
                    <xdr:colOff>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7" name="Check Box 38">
              <controlPr defaultSize="0" autoFill="0" autoLine="0" autoPict="0">
                <anchor moveWithCells="1">
                  <from>
                    <xdr:col>29</xdr:col>
                    <xdr:colOff>228600</xdr:colOff>
                    <xdr:row>21</xdr:row>
                    <xdr:rowOff>0</xdr:rowOff>
                  </from>
                  <to>
                    <xdr:col>30</xdr:col>
                    <xdr:colOff>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8" name="Check Box 39">
              <controlPr defaultSize="0" autoFill="0" autoLine="0" autoPict="0">
                <anchor moveWithCells="1">
                  <from>
                    <xdr:col>29</xdr:col>
                    <xdr:colOff>228600</xdr:colOff>
                    <xdr:row>22</xdr:row>
                    <xdr:rowOff>0</xdr:rowOff>
                  </from>
                  <to>
                    <xdr:col>30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9" name="Check Box 40">
              <controlPr defaultSize="0" autoFill="0" autoLine="0" autoPict="0">
                <anchor moveWithCells="1">
                  <from>
                    <xdr:col>29</xdr:col>
                    <xdr:colOff>228600</xdr:colOff>
                    <xdr:row>23</xdr:row>
                    <xdr:rowOff>0</xdr:rowOff>
                  </from>
                  <to>
                    <xdr:col>30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0" name="Check Box 41">
              <controlPr defaultSize="0" autoFill="0" autoLine="0" autoPict="0">
                <anchor moveWithCells="1">
                  <from>
                    <xdr:col>29</xdr:col>
                    <xdr:colOff>228600</xdr:colOff>
                    <xdr:row>24</xdr:row>
                    <xdr:rowOff>0</xdr:rowOff>
                  </from>
                  <to>
                    <xdr:col>30</xdr:col>
                    <xdr:colOff>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1" name="Check Box 42">
              <controlPr defaultSize="0" autoFill="0" autoLine="0" autoPict="0">
                <anchor moveWithCells="1">
                  <from>
                    <xdr:col>29</xdr:col>
                    <xdr:colOff>228600</xdr:colOff>
                    <xdr:row>25</xdr:row>
                    <xdr:rowOff>0</xdr:rowOff>
                  </from>
                  <to>
                    <xdr:col>30</xdr:col>
                    <xdr:colOff>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2" name="Check Box 43">
              <controlPr defaultSize="0" autoFill="0" autoLine="0" autoPict="0">
                <anchor moveWithCells="1">
                  <from>
                    <xdr:col>29</xdr:col>
                    <xdr:colOff>228600</xdr:colOff>
                    <xdr:row>26</xdr:row>
                    <xdr:rowOff>0</xdr:rowOff>
                  </from>
                  <to>
                    <xdr:col>30</xdr:col>
                    <xdr:colOff>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3" name="Check Box 44">
              <controlPr defaultSize="0" autoFill="0" autoLine="0" autoPict="0">
                <anchor moveWithCells="1">
                  <from>
                    <xdr:col>29</xdr:col>
                    <xdr:colOff>228600</xdr:colOff>
                    <xdr:row>27</xdr:row>
                    <xdr:rowOff>0</xdr:rowOff>
                  </from>
                  <to>
                    <xdr:col>30</xdr:col>
                    <xdr:colOff>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4" name="Check Box 45">
              <controlPr defaultSize="0" autoFill="0" autoLine="0" autoPict="0">
                <anchor moveWithCells="1">
                  <from>
                    <xdr:col>29</xdr:col>
                    <xdr:colOff>228600</xdr:colOff>
                    <xdr:row>28</xdr:row>
                    <xdr:rowOff>0</xdr:rowOff>
                  </from>
                  <to>
                    <xdr:col>30</xdr:col>
                    <xdr:colOff>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5" name="Check Box 46">
              <controlPr defaultSize="0" autoFill="0" autoLine="0" autoPict="0">
                <anchor moveWithCells="1">
                  <from>
                    <xdr:col>29</xdr:col>
                    <xdr:colOff>228600</xdr:colOff>
                    <xdr:row>29</xdr:row>
                    <xdr:rowOff>0</xdr:rowOff>
                  </from>
                  <to>
                    <xdr:col>30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6" name="Check Box 47">
              <controlPr defaultSize="0" autoFill="0" autoLine="0" autoPict="0">
                <anchor moveWithCells="1">
                  <from>
                    <xdr:col>29</xdr:col>
                    <xdr:colOff>228600</xdr:colOff>
                    <xdr:row>30</xdr:row>
                    <xdr:rowOff>0</xdr:rowOff>
                  </from>
                  <to>
                    <xdr:col>30</xdr:col>
                    <xdr:colOff>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7" name="Check Box 48">
              <controlPr defaultSize="0" autoFill="0" autoLine="0" autoPict="0">
                <anchor moveWithCells="1">
                  <from>
                    <xdr:col>29</xdr:col>
                    <xdr:colOff>228600</xdr:colOff>
                    <xdr:row>31</xdr:row>
                    <xdr:rowOff>0</xdr:rowOff>
                  </from>
                  <to>
                    <xdr:col>30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8" name="Check Box 49">
              <controlPr defaultSize="0" autoFill="0" autoLine="0" autoPict="0">
                <anchor moveWithCells="1">
                  <from>
                    <xdr:col>29</xdr:col>
                    <xdr:colOff>228600</xdr:colOff>
                    <xdr:row>32</xdr:row>
                    <xdr:rowOff>0</xdr:rowOff>
                  </from>
                  <to>
                    <xdr:col>30</xdr:col>
                    <xdr:colOff>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9" name="Check Box 50">
              <controlPr defaultSize="0" autoFill="0" autoLine="0" autoPict="0">
                <anchor moveWithCells="1">
                  <from>
                    <xdr:col>29</xdr:col>
                    <xdr:colOff>228600</xdr:colOff>
                    <xdr:row>33</xdr:row>
                    <xdr:rowOff>0</xdr:rowOff>
                  </from>
                  <to>
                    <xdr:col>30</xdr:col>
                    <xdr:colOff>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0" name="Check Box 51">
              <controlPr defaultSize="0" autoFill="0" autoLine="0" autoPict="0">
                <anchor moveWithCells="1">
                  <from>
                    <xdr:col>29</xdr:col>
                    <xdr:colOff>228600</xdr:colOff>
                    <xdr:row>34</xdr:row>
                    <xdr:rowOff>0</xdr:rowOff>
                  </from>
                  <to>
                    <xdr:col>30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1" name="Check Box 52">
              <controlPr defaultSize="0" autoFill="0" autoLine="0" autoPict="0">
                <anchor moveWithCells="1">
                  <from>
                    <xdr:col>29</xdr:col>
                    <xdr:colOff>228600</xdr:colOff>
                    <xdr:row>35</xdr:row>
                    <xdr:rowOff>0</xdr:rowOff>
                  </from>
                  <to>
                    <xdr:col>30</xdr:col>
                    <xdr:colOff>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2" name="Check Box 53">
              <controlPr defaultSize="0" autoFill="0" autoLine="0" autoPict="0">
                <anchor moveWithCells="1">
                  <from>
                    <xdr:col>29</xdr:col>
                    <xdr:colOff>228600</xdr:colOff>
                    <xdr:row>36</xdr:row>
                    <xdr:rowOff>0</xdr:rowOff>
                  </from>
                  <to>
                    <xdr:col>30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3" name="Check Box 54">
              <controlPr defaultSize="0" autoFill="0" autoLine="0" autoPict="0">
                <anchor moveWithCells="1">
                  <from>
                    <xdr:col>29</xdr:col>
                    <xdr:colOff>228600</xdr:colOff>
                    <xdr:row>37</xdr:row>
                    <xdr:rowOff>0</xdr:rowOff>
                  </from>
                  <to>
                    <xdr:col>30</xdr:col>
                    <xdr:colOff>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4" name="Check Box 55">
              <controlPr defaultSize="0" autoFill="0" autoLine="0" autoPict="0">
                <anchor moveWithCells="1">
                  <from>
                    <xdr:col>29</xdr:col>
                    <xdr:colOff>228600</xdr:colOff>
                    <xdr:row>38</xdr:row>
                    <xdr:rowOff>0</xdr:rowOff>
                  </from>
                  <to>
                    <xdr:col>30</xdr:col>
                    <xdr:colOff>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35" name="Check Box 56">
              <controlPr defaultSize="0" autoFill="0" autoLine="0" autoPict="0">
                <anchor moveWithCells="1">
                  <from>
                    <xdr:col>29</xdr:col>
                    <xdr:colOff>228600</xdr:colOff>
                    <xdr:row>39</xdr:row>
                    <xdr:rowOff>0</xdr:rowOff>
                  </from>
                  <to>
                    <xdr:col>30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36" name="Check Box 57">
              <controlPr defaultSize="0" autoFill="0" autoLine="0" autoPict="0">
                <anchor moveWithCells="1">
                  <from>
                    <xdr:col>29</xdr:col>
                    <xdr:colOff>228600</xdr:colOff>
                    <xdr:row>40</xdr:row>
                    <xdr:rowOff>0</xdr:rowOff>
                  </from>
                  <to>
                    <xdr:col>30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37" name="Check Box 58">
              <controlPr defaultSize="0" autoFill="0" autoLine="0" autoPict="0">
                <anchor moveWithCells="1">
                  <from>
                    <xdr:col>29</xdr:col>
                    <xdr:colOff>228600</xdr:colOff>
                    <xdr:row>41</xdr:row>
                    <xdr:rowOff>0</xdr:rowOff>
                  </from>
                  <to>
                    <xdr:col>30</xdr:col>
                    <xdr:colOff>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38" name="Check Box 59">
              <controlPr defaultSize="0" autoFill="0" autoLine="0" autoPict="0">
                <anchor moveWithCells="1">
                  <from>
                    <xdr:col>29</xdr:col>
                    <xdr:colOff>228600</xdr:colOff>
                    <xdr:row>42</xdr:row>
                    <xdr:rowOff>0</xdr:rowOff>
                  </from>
                  <to>
                    <xdr:col>30</xdr:col>
                    <xdr:colOff>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39" name="Check Box 60">
              <controlPr defaultSize="0" autoFill="0" autoLine="0" autoPict="0">
                <anchor moveWithCells="1">
                  <from>
                    <xdr:col>29</xdr:col>
                    <xdr:colOff>228600</xdr:colOff>
                    <xdr:row>43</xdr:row>
                    <xdr:rowOff>0</xdr:rowOff>
                  </from>
                  <to>
                    <xdr:col>30</xdr:col>
                    <xdr:colOff>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0" name="Check Box 61">
              <controlPr defaultSize="0" autoFill="0" autoLine="0" autoPict="0">
                <anchor moveWithCells="1">
                  <from>
                    <xdr:col>29</xdr:col>
                    <xdr:colOff>228600</xdr:colOff>
                    <xdr:row>44</xdr:row>
                    <xdr:rowOff>0</xdr:rowOff>
                  </from>
                  <to>
                    <xdr:col>30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41" name="Check Box 62">
              <controlPr defaultSize="0" autoFill="0" autoLine="0" autoPict="0">
                <anchor moveWithCells="1">
                  <from>
                    <xdr:col>29</xdr:col>
                    <xdr:colOff>228600</xdr:colOff>
                    <xdr:row>45</xdr:row>
                    <xdr:rowOff>0</xdr:rowOff>
                  </from>
                  <to>
                    <xdr:col>30</xdr:col>
                    <xdr:colOff>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2" name="Check Box 63">
              <controlPr defaultSize="0" autoFill="0" autoLine="0" autoPict="0">
                <anchor moveWithCells="1">
                  <from>
                    <xdr:col>29</xdr:col>
                    <xdr:colOff>228600</xdr:colOff>
                    <xdr:row>46</xdr:row>
                    <xdr:rowOff>0</xdr:rowOff>
                  </from>
                  <to>
                    <xdr:col>30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3" name="Check Box 64">
              <controlPr defaultSize="0" autoFill="0" autoLine="0" autoPict="0">
                <anchor moveWithCells="1">
                  <from>
                    <xdr:col>29</xdr:col>
                    <xdr:colOff>228600</xdr:colOff>
                    <xdr:row>47</xdr:row>
                    <xdr:rowOff>0</xdr:rowOff>
                  </from>
                  <to>
                    <xdr:col>30</xdr:col>
                    <xdr:colOff>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44" name="Check Box 65">
              <controlPr defaultSize="0" autoFill="0" autoLine="0" autoPict="0">
                <anchor moveWithCells="1">
                  <from>
                    <xdr:col>29</xdr:col>
                    <xdr:colOff>228600</xdr:colOff>
                    <xdr:row>48</xdr:row>
                    <xdr:rowOff>0</xdr:rowOff>
                  </from>
                  <to>
                    <xdr:col>30</xdr:col>
                    <xdr:colOff>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5" name="Check Box 66">
              <controlPr defaultSize="0" autoFill="0" autoLine="0" autoPict="0">
                <anchor moveWithCells="1">
                  <from>
                    <xdr:col>29</xdr:col>
                    <xdr:colOff>228600</xdr:colOff>
                    <xdr:row>49</xdr:row>
                    <xdr:rowOff>0</xdr:rowOff>
                  </from>
                  <to>
                    <xdr:col>30</xdr:col>
                    <xdr:colOff>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6" name="Check Box 67">
              <controlPr defaultSize="0" autoFill="0" autoLine="0" autoPict="0">
                <anchor moveWithCells="1">
                  <from>
                    <xdr:col>29</xdr:col>
                    <xdr:colOff>228600</xdr:colOff>
                    <xdr:row>50</xdr:row>
                    <xdr:rowOff>0</xdr:rowOff>
                  </from>
                  <to>
                    <xdr:col>30</xdr:col>
                    <xdr:colOff>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7" name="Check Box 68">
              <controlPr defaultSize="0" autoFill="0" autoLine="0" autoPict="0">
                <anchor moveWithCells="1">
                  <from>
                    <xdr:col>29</xdr:col>
                    <xdr:colOff>228600</xdr:colOff>
                    <xdr:row>51</xdr:row>
                    <xdr:rowOff>0</xdr:rowOff>
                  </from>
                  <to>
                    <xdr:col>30</xdr:col>
                    <xdr:colOff>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48" name="Check Box 69">
              <controlPr defaultSize="0" autoFill="0" autoLine="0" autoPict="0">
                <anchor moveWithCells="1">
                  <from>
                    <xdr:col>29</xdr:col>
                    <xdr:colOff>228600</xdr:colOff>
                    <xdr:row>52</xdr:row>
                    <xdr:rowOff>0</xdr:rowOff>
                  </from>
                  <to>
                    <xdr:col>30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49" name="Check Box 70">
              <controlPr defaultSize="0" autoFill="0" autoLine="0" autoPict="0">
                <anchor moveWithCells="1">
                  <from>
                    <xdr:col>29</xdr:col>
                    <xdr:colOff>228600</xdr:colOff>
                    <xdr:row>53</xdr:row>
                    <xdr:rowOff>0</xdr:rowOff>
                  </from>
                  <to>
                    <xdr:col>30</xdr:col>
                    <xdr:colOff>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50" name="Check Box 71">
              <controlPr defaultSize="0" autoFill="0" autoLine="0" autoPict="0">
                <anchor moveWithCells="1">
                  <from>
                    <xdr:col>29</xdr:col>
                    <xdr:colOff>228600</xdr:colOff>
                    <xdr:row>54</xdr:row>
                    <xdr:rowOff>0</xdr:rowOff>
                  </from>
                  <to>
                    <xdr:col>30</xdr:col>
                    <xdr:colOff>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51" name="Check Box 72">
              <controlPr defaultSize="0" autoFill="0" autoLine="0" autoPict="0">
                <anchor moveWithCells="1">
                  <from>
                    <xdr:col>29</xdr:col>
                    <xdr:colOff>228600</xdr:colOff>
                    <xdr:row>55</xdr:row>
                    <xdr:rowOff>0</xdr:rowOff>
                  </from>
                  <to>
                    <xdr:col>30</xdr:col>
                    <xdr:colOff>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52" name="Check Box 73">
              <controlPr defaultSize="0" autoFill="0" autoLine="0" autoPict="0">
                <anchor moveWithCells="1">
                  <from>
                    <xdr:col>29</xdr:col>
                    <xdr:colOff>228600</xdr:colOff>
                    <xdr:row>56</xdr:row>
                    <xdr:rowOff>0</xdr:rowOff>
                  </from>
                  <to>
                    <xdr:col>30</xdr:col>
                    <xdr:colOff>0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53" name="Check Box 74">
              <controlPr defaultSize="0" autoFill="0" autoLine="0" autoPict="0">
                <anchor moveWithCells="1">
                  <from>
                    <xdr:col>29</xdr:col>
                    <xdr:colOff>228600</xdr:colOff>
                    <xdr:row>57</xdr:row>
                    <xdr:rowOff>0</xdr:rowOff>
                  </from>
                  <to>
                    <xdr:col>30</xdr:col>
                    <xdr:colOff>0</xdr:colOff>
                    <xdr:row>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4" name="Check Box 75">
              <controlPr defaultSize="0" autoFill="0" autoLine="0" autoPict="0">
                <anchor moveWithCells="1">
                  <from>
                    <xdr:col>29</xdr:col>
                    <xdr:colOff>228600</xdr:colOff>
                    <xdr:row>58</xdr:row>
                    <xdr:rowOff>0</xdr:rowOff>
                  </from>
                  <to>
                    <xdr:col>30</xdr:col>
                    <xdr:colOff>0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5" name="Check Box 76">
              <controlPr defaultSize="0" autoFill="0" autoLine="0" autoPict="0">
                <anchor moveWithCells="1">
                  <from>
                    <xdr:col>29</xdr:col>
                    <xdr:colOff>228600</xdr:colOff>
                    <xdr:row>59</xdr:row>
                    <xdr:rowOff>0</xdr:rowOff>
                  </from>
                  <to>
                    <xdr:col>30</xdr:col>
                    <xdr:colOff>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6" name="Check Box 77">
              <controlPr defaultSize="0" autoFill="0" autoLine="0" autoPict="0">
                <anchor moveWithCells="1">
                  <from>
                    <xdr:col>29</xdr:col>
                    <xdr:colOff>228600</xdr:colOff>
                    <xdr:row>60</xdr:row>
                    <xdr:rowOff>0</xdr:rowOff>
                  </from>
                  <to>
                    <xdr:col>30</xdr:col>
                    <xdr:colOff>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7" name="Check Box 78">
              <controlPr defaultSize="0" autoFill="0" autoLine="0" autoPict="0">
                <anchor moveWithCells="1">
                  <from>
                    <xdr:col>29</xdr:col>
                    <xdr:colOff>228600</xdr:colOff>
                    <xdr:row>61</xdr:row>
                    <xdr:rowOff>0</xdr:rowOff>
                  </from>
                  <to>
                    <xdr:col>30</xdr:col>
                    <xdr:colOff>0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58" name="Check Box 79">
              <controlPr defaultSize="0" autoFill="0" autoLine="0" autoPict="0">
                <anchor moveWithCells="1">
                  <from>
                    <xdr:col>29</xdr:col>
                    <xdr:colOff>228600</xdr:colOff>
                    <xdr:row>62</xdr:row>
                    <xdr:rowOff>0</xdr:rowOff>
                  </from>
                  <to>
                    <xdr:col>30</xdr:col>
                    <xdr:colOff>0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59" name="Check Box 80">
              <controlPr defaultSize="0" autoFill="0" autoLine="0" autoPict="0">
                <anchor moveWithCells="1">
                  <from>
                    <xdr:col>29</xdr:col>
                    <xdr:colOff>228600</xdr:colOff>
                    <xdr:row>63</xdr:row>
                    <xdr:rowOff>0</xdr:rowOff>
                  </from>
                  <to>
                    <xdr:col>30</xdr:col>
                    <xdr:colOff>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0" name="Check Box 81">
              <controlPr defaultSize="0" autoFill="0" autoLine="0" autoPict="0">
                <anchor moveWithCells="1">
                  <from>
                    <xdr:col>29</xdr:col>
                    <xdr:colOff>228600</xdr:colOff>
                    <xdr:row>64</xdr:row>
                    <xdr:rowOff>0</xdr:rowOff>
                  </from>
                  <to>
                    <xdr:col>30</xdr:col>
                    <xdr:colOff>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61" name="Check Box 82">
              <controlPr defaultSize="0" autoFill="0" autoLine="0" autoPict="0">
                <anchor moveWithCells="1">
                  <from>
                    <xdr:col>29</xdr:col>
                    <xdr:colOff>228600</xdr:colOff>
                    <xdr:row>65</xdr:row>
                    <xdr:rowOff>0</xdr:rowOff>
                  </from>
                  <to>
                    <xdr:col>30</xdr:col>
                    <xdr:colOff>0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62" name="Check Box 83">
              <controlPr defaultSize="0" autoFill="0" autoLine="0" autoPict="0">
                <anchor moveWithCells="1">
                  <from>
                    <xdr:col>29</xdr:col>
                    <xdr:colOff>228600</xdr:colOff>
                    <xdr:row>66</xdr:row>
                    <xdr:rowOff>0</xdr:rowOff>
                  </from>
                  <to>
                    <xdr:col>30</xdr:col>
                    <xdr:colOff>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3" name="Check Box 84">
              <controlPr defaultSize="0" autoFill="0" autoLine="0" autoPict="0">
                <anchor moveWithCells="1">
                  <from>
                    <xdr:col>29</xdr:col>
                    <xdr:colOff>228600</xdr:colOff>
                    <xdr:row>67</xdr:row>
                    <xdr:rowOff>0</xdr:rowOff>
                  </from>
                  <to>
                    <xdr:col>30</xdr:col>
                    <xdr:colOff>0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4" name="Check Box 85">
              <controlPr defaultSize="0" autoFill="0" autoLine="0" autoPict="0">
                <anchor moveWithCells="1">
                  <from>
                    <xdr:col>29</xdr:col>
                    <xdr:colOff>228600</xdr:colOff>
                    <xdr:row>68</xdr:row>
                    <xdr:rowOff>0</xdr:rowOff>
                  </from>
                  <to>
                    <xdr:col>30</xdr:col>
                    <xdr:colOff>0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5" name="Check Box 86">
              <controlPr defaultSize="0" autoFill="0" autoLine="0" autoPict="0">
                <anchor moveWithCells="1">
                  <from>
                    <xdr:col>29</xdr:col>
                    <xdr:colOff>228600</xdr:colOff>
                    <xdr:row>69</xdr:row>
                    <xdr:rowOff>0</xdr:rowOff>
                  </from>
                  <to>
                    <xdr:col>30</xdr:col>
                    <xdr:colOff>0</xdr:colOff>
                    <xdr:row>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6" name="Check Box 87">
              <controlPr defaultSize="0" autoFill="0" autoLine="0" autoPict="0">
                <anchor moveWithCells="1">
                  <from>
                    <xdr:col>29</xdr:col>
                    <xdr:colOff>228600</xdr:colOff>
                    <xdr:row>70</xdr:row>
                    <xdr:rowOff>0</xdr:rowOff>
                  </from>
                  <to>
                    <xdr:col>30</xdr:col>
                    <xdr:colOff>0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7" name="Check Box 88">
              <controlPr defaultSize="0" autoFill="0" autoLine="0" autoPict="0">
                <anchor moveWithCells="1">
                  <from>
                    <xdr:col>29</xdr:col>
                    <xdr:colOff>228600</xdr:colOff>
                    <xdr:row>71</xdr:row>
                    <xdr:rowOff>0</xdr:rowOff>
                  </from>
                  <to>
                    <xdr:col>30</xdr:col>
                    <xdr:colOff>0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68" name="Check Box 89">
              <controlPr defaultSize="0" autoFill="0" autoLine="0" autoPict="0">
                <anchor moveWithCells="1">
                  <from>
                    <xdr:col>29</xdr:col>
                    <xdr:colOff>228600</xdr:colOff>
                    <xdr:row>72</xdr:row>
                    <xdr:rowOff>0</xdr:rowOff>
                  </from>
                  <to>
                    <xdr:col>30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9" name="Check Box 90">
              <controlPr defaultSize="0" autoFill="0" autoLine="0" autoPict="0">
                <anchor moveWithCells="1">
                  <from>
                    <xdr:col>29</xdr:col>
                    <xdr:colOff>228600</xdr:colOff>
                    <xdr:row>73</xdr:row>
                    <xdr:rowOff>0</xdr:rowOff>
                  </from>
                  <to>
                    <xdr:col>30</xdr:col>
                    <xdr:colOff>0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0" name="Check Box 91">
              <controlPr defaultSize="0" autoFill="0" autoLine="0" autoPict="0">
                <anchor moveWithCells="1">
                  <from>
                    <xdr:col>29</xdr:col>
                    <xdr:colOff>228600</xdr:colOff>
                    <xdr:row>74</xdr:row>
                    <xdr:rowOff>0</xdr:rowOff>
                  </from>
                  <to>
                    <xdr:col>30</xdr:col>
                    <xdr:colOff>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71" name="Check Box 92">
              <controlPr defaultSize="0" autoFill="0" autoLine="0" autoPict="0">
                <anchor moveWithCells="1">
                  <from>
                    <xdr:col>29</xdr:col>
                    <xdr:colOff>228600</xdr:colOff>
                    <xdr:row>75</xdr:row>
                    <xdr:rowOff>0</xdr:rowOff>
                  </from>
                  <to>
                    <xdr:col>30</xdr:col>
                    <xdr:colOff>0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72" name="Check Box 93">
              <controlPr defaultSize="0" autoFill="0" autoLine="0" autoPict="0">
                <anchor moveWithCells="1">
                  <from>
                    <xdr:col>29</xdr:col>
                    <xdr:colOff>228600</xdr:colOff>
                    <xdr:row>76</xdr:row>
                    <xdr:rowOff>0</xdr:rowOff>
                  </from>
                  <to>
                    <xdr:col>30</xdr:col>
                    <xdr:colOff>0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73" name="Check Box 94">
              <controlPr defaultSize="0" autoFill="0" autoLine="0" autoPict="0">
                <anchor moveWithCells="1">
                  <from>
                    <xdr:col>29</xdr:col>
                    <xdr:colOff>228600</xdr:colOff>
                    <xdr:row>77</xdr:row>
                    <xdr:rowOff>0</xdr:rowOff>
                  </from>
                  <to>
                    <xdr:col>30</xdr:col>
                    <xdr:colOff>0</xdr:colOff>
                    <xdr:row>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74" name="Check Box 95">
              <controlPr defaultSize="0" autoFill="0" autoLine="0" autoPict="0">
                <anchor moveWithCells="1">
                  <from>
                    <xdr:col>29</xdr:col>
                    <xdr:colOff>228600</xdr:colOff>
                    <xdr:row>78</xdr:row>
                    <xdr:rowOff>0</xdr:rowOff>
                  </from>
                  <to>
                    <xdr:col>30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75" name="Check Box 96">
              <controlPr defaultSize="0" autoFill="0" autoLine="0" autoPict="0">
                <anchor moveWithCells="1">
                  <from>
                    <xdr:col>29</xdr:col>
                    <xdr:colOff>228600</xdr:colOff>
                    <xdr:row>79</xdr:row>
                    <xdr:rowOff>0</xdr:rowOff>
                  </from>
                  <to>
                    <xdr:col>30</xdr:col>
                    <xdr:colOff>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76" name="Check Box 97">
              <controlPr defaultSize="0" autoFill="0" autoLine="0" autoPict="0">
                <anchor moveWithCells="1">
                  <from>
                    <xdr:col>29</xdr:col>
                    <xdr:colOff>228600</xdr:colOff>
                    <xdr:row>80</xdr:row>
                    <xdr:rowOff>0</xdr:rowOff>
                  </from>
                  <to>
                    <xdr:col>30</xdr:col>
                    <xdr:colOff>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77" name="Check Box 98">
              <controlPr defaultSize="0" autoFill="0" autoLine="0" autoPict="0">
                <anchor moveWithCells="1">
                  <from>
                    <xdr:col>29</xdr:col>
                    <xdr:colOff>228600</xdr:colOff>
                    <xdr:row>81</xdr:row>
                    <xdr:rowOff>0</xdr:rowOff>
                  </from>
                  <to>
                    <xdr:col>30</xdr:col>
                    <xdr:colOff>0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78" name="Check Box 99">
              <controlPr defaultSize="0" autoFill="0" autoLine="0" autoPict="0">
                <anchor moveWithCells="1">
                  <from>
                    <xdr:col>29</xdr:col>
                    <xdr:colOff>228600</xdr:colOff>
                    <xdr:row>82</xdr:row>
                    <xdr:rowOff>0</xdr:rowOff>
                  </from>
                  <to>
                    <xdr:col>30</xdr:col>
                    <xdr:colOff>0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79" name="Check Box 100">
              <controlPr defaultSize="0" autoFill="0" autoLine="0" autoPict="0">
                <anchor moveWithCells="1">
                  <from>
                    <xdr:col>29</xdr:col>
                    <xdr:colOff>228600</xdr:colOff>
                    <xdr:row>83</xdr:row>
                    <xdr:rowOff>0</xdr:rowOff>
                  </from>
                  <to>
                    <xdr:col>30</xdr:col>
                    <xdr:colOff>0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0" name="Check Box 101">
              <controlPr defaultSize="0" autoFill="0" autoLine="0" autoPict="0">
                <anchor moveWithCells="1">
                  <from>
                    <xdr:col>29</xdr:col>
                    <xdr:colOff>228600</xdr:colOff>
                    <xdr:row>84</xdr:row>
                    <xdr:rowOff>0</xdr:rowOff>
                  </from>
                  <to>
                    <xdr:col>30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81" name="Check Box 102">
              <controlPr defaultSize="0" autoFill="0" autoLine="0" autoPict="0">
                <anchor moveWithCells="1">
                  <from>
                    <xdr:col>29</xdr:col>
                    <xdr:colOff>228600</xdr:colOff>
                    <xdr:row>85</xdr:row>
                    <xdr:rowOff>0</xdr:rowOff>
                  </from>
                  <to>
                    <xdr:col>30</xdr:col>
                    <xdr:colOff>0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2" name="Check Box 103">
              <controlPr defaultSize="0" autoFill="0" autoLine="0" autoPict="0">
                <anchor moveWithCells="1">
                  <from>
                    <xdr:col>29</xdr:col>
                    <xdr:colOff>228600</xdr:colOff>
                    <xdr:row>86</xdr:row>
                    <xdr:rowOff>0</xdr:rowOff>
                  </from>
                  <to>
                    <xdr:col>30</xdr:col>
                    <xdr:colOff>0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83" name="Check Box 104">
              <controlPr defaultSize="0" autoFill="0" autoLine="0" autoPict="0">
                <anchor moveWithCells="1">
                  <from>
                    <xdr:col>29</xdr:col>
                    <xdr:colOff>228600</xdr:colOff>
                    <xdr:row>87</xdr:row>
                    <xdr:rowOff>0</xdr:rowOff>
                  </from>
                  <to>
                    <xdr:col>30</xdr:col>
                    <xdr:colOff>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84" name="Check Box 105">
              <controlPr defaultSize="0" autoFill="0" autoLine="0" autoPict="0">
                <anchor moveWithCells="1">
                  <from>
                    <xdr:col>29</xdr:col>
                    <xdr:colOff>228600</xdr:colOff>
                    <xdr:row>88</xdr:row>
                    <xdr:rowOff>0</xdr:rowOff>
                  </from>
                  <to>
                    <xdr:col>30</xdr:col>
                    <xdr:colOff>0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85" name="Check Box 106">
              <controlPr defaultSize="0" autoFill="0" autoLine="0" autoPict="0">
                <anchor moveWithCells="1">
                  <from>
                    <xdr:col>29</xdr:col>
                    <xdr:colOff>228600</xdr:colOff>
                    <xdr:row>89</xdr:row>
                    <xdr:rowOff>0</xdr:rowOff>
                  </from>
                  <to>
                    <xdr:col>30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86" name="Check Box 107">
              <controlPr defaultSize="0" autoFill="0" autoLine="0" autoPict="0">
                <anchor moveWithCells="1">
                  <from>
                    <xdr:col>29</xdr:col>
                    <xdr:colOff>228600</xdr:colOff>
                    <xdr:row>90</xdr:row>
                    <xdr:rowOff>0</xdr:rowOff>
                  </from>
                  <to>
                    <xdr:col>30</xdr:col>
                    <xdr:colOff>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87" name="Check Box 108">
              <controlPr defaultSize="0" autoFill="0" autoLine="0" autoPict="0">
                <anchor moveWithCells="1">
                  <from>
                    <xdr:col>29</xdr:col>
                    <xdr:colOff>228600</xdr:colOff>
                    <xdr:row>91</xdr:row>
                    <xdr:rowOff>0</xdr:rowOff>
                  </from>
                  <to>
                    <xdr:col>30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88" name="Check Box 109">
              <controlPr defaultSize="0" autoFill="0" autoLine="0" autoPict="0">
                <anchor moveWithCells="1">
                  <from>
                    <xdr:col>29</xdr:col>
                    <xdr:colOff>228600</xdr:colOff>
                    <xdr:row>92</xdr:row>
                    <xdr:rowOff>0</xdr:rowOff>
                  </from>
                  <to>
                    <xdr:col>30</xdr:col>
                    <xdr:colOff>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89" name="Check Box 110">
              <controlPr defaultSize="0" autoFill="0" autoLine="0" autoPict="0">
                <anchor moveWithCells="1">
                  <from>
                    <xdr:col>29</xdr:col>
                    <xdr:colOff>228600</xdr:colOff>
                    <xdr:row>93</xdr:row>
                    <xdr:rowOff>0</xdr:rowOff>
                  </from>
                  <to>
                    <xdr:col>30</xdr:col>
                    <xdr:colOff>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0" name="Check Box 111">
              <controlPr defaultSize="0" autoFill="0" autoLine="0" autoPict="0">
                <anchor moveWithCells="1">
                  <from>
                    <xdr:col>29</xdr:col>
                    <xdr:colOff>228600</xdr:colOff>
                    <xdr:row>94</xdr:row>
                    <xdr:rowOff>0</xdr:rowOff>
                  </from>
                  <to>
                    <xdr:col>30</xdr:col>
                    <xdr:colOff>0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1" name="Check Box 112">
              <controlPr defaultSize="0" autoFill="0" autoLine="0" autoPict="0">
                <anchor moveWithCells="1">
                  <from>
                    <xdr:col>29</xdr:col>
                    <xdr:colOff>228600</xdr:colOff>
                    <xdr:row>95</xdr:row>
                    <xdr:rowOff>0</xdr:rowOff>
                  </from>
                  <to>
                    <xdr:col>30</xdr:col>
                    <xdr:colOff>0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2" name="Check Box 113">
              <controlPr defaultSize="0" autoFill="0" autoLine="0" autoPict="0">
                <anchor moveWithCells="1">
                  <from>
                    <xdr:col>29</xdr:col>
                    <xdr:colOff>228600</xdr:colOff>
                    <xdr:row>96</xdr:row>
                    <xdr:rowOff>0</xdr:rowOff>
                  </from>
                  <to>
                    <xdr:col>30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93" name="Check Box 114">
              <controlPr defaultSize="0" autoFill="0" autoLine="0" autoPict="0">
                <anchor moveWithCells="1">
                  <from>
                    <xdr:col>29</xdr:col>
                    <xdr:colOff>228600</xdr:colOff>
                    <xdr:row>97</xdr:row>
                    <xdr:rowOff>0</xdr:rowOff>
                  </from>
                  <to>
                    <xdr:col>30</xdr:col>
                    <xdr:colOff>0</xdr:colOff>
                    <xdr:row>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94" name="Check Box 115">
              <controlPr defaultSize="0" autoFill="0" autoLine="0" autoPict="0">
                <anchor moveWithCells="1">
                  <from>
                    <xdr:col>29</xdr:col>
                    <xdr:colOff>228600</xdr:colOff>
                    <xdr:row>98</xdr:row>
                    <xdr:rowOff>0</xdr:rowOff>
                  </from>
                  <to>
                    <xdr:col>30</xdr:col>
                    <xdr:colOff>0</xdr:colOff>
                    <xdr:row>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95" name="Check Box 116">
              <controlPr defaultSize="0" autoFill="0" autoLine="0" autoPict="0">
                <anchor moveWithCells="1">
                  <from>
                    <xdr:col>29</xdr:col>
                    <xdr:colOff>228600</xdr:colOff>
                    <xdr:row>99</xdr:row>
                    <xdr:rowOff>0</xdr:rowOff>
                  </from>
                  <to>
                    <xdr:col>30</xdr:col>
                    <xdr:colOff>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96" name="Check Box 117">
              <controlPr defaultSize="0" autoFill="0" autoLine="0" autoPict="0">
                <anchor moveWithCells="1">
                  <from>
                    <xdr:col>29</xdr:col>
                    <xdr:colOff>228600</xdr:colOff>
                    <xdr:row>100</xdr:row>
                    <xdr:rowOff>0</xdr:rowOff>
                  </from>
                  <to>
                    <xdr:col>30</xdr:col>
                    <xdr:colOff>0</xdr:colOff>
                    <xdr:row>100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97" name="Check Box 118">
              <controlPr defaultSize="0" autoFill="0" autoLine="0" autoPict="0">
                <anchor moveWithCells="1">
                  <from>
                    <xdr:col>29</xdr:col>
                    <xdr:colOff>228600</xdr:colOff>
                    <xdr:row>101</xdr:row>
                    <xdr:rowOff>0</xdr:rowOff>
                  </from>
                  <to>
                    <xdr:col>30</xdr:col>
                    <xdr:colOff>0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98" name="Check Box 119">
              <controlPr defaultSize="0" autoFill="0" autoLine="0" autoPict="0">
                <anchor moveWithCells="1">
                  <from>
                    <xdr:col>29</xdr:col>
                    <xdr:colOff>228600</xdr:colOff>
                    <xdr:row>102</xdr:row>
                    <xdr:rowOff>0</xdr:rowOff>
                  </from>
                  <to>
                    <xdr:col>30</xdr:col>
                    <xdr:colOff>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99" name="Check Box 120">
              <controlPr defaultSize="0" autoFill="0" autoLine="0" autoPict="0">
                <anchor moveWithCells="1">
                  <from>
                    <xdr:col>29</xdr:col>
                    <xdr:colOff>228600</xdr:colOff>
                    <xdr:row>103</xdr:row>
                    <xdr:rowOff>0</xdr:rowOff>
                  </from>
                  <to>
                    <xdr:col>30</xdr:col>
                    <xdr:colOff>0</xdr:colOff>
                    <xdr:row>103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0" name="Check Box 121">
              <controlPr defaultSize="0" autoFill="0" autoLine="0" autoPict="0">
                <anchor moveWithCells="1">
                  <from>
                    <xdr:col>29</xdr:col>
                    <xdr:colOff>228600</xdr:colOff>
                    <xdr:row>104</xdr:row>
                    <xdr:rowOff>0</xdr:rowOff>
                  </from>
                  <to>
                    <xdr:col>30</xdr:col>
                    <xdr:colOff>0</xdr:colOff>
                    <xdr:row>104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1" name="Check Box 122">
              <controlPr defaultSize="0" autoFill="0" autoLine="0" autoPict="0">
                <anchor moveWithCells="1">
                  <from>
                    <xdr:col>29</xdr:col>
                    <xdr:colOff>228600</xdr:colOff>
                    <xdr:row>105</xdr:row>
                    <xdr:rowOff>0</xdr:rowOff>
                  </from>
                  <to>
                    <xdr:col>30</xdr:col>
                    <xdr:colOff>0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2" name="Check Box 123">
              <controlPr defaultSize="0" autoFill="0" autoLine="0" autoPict="0">
                <anchor moveWithCells="1">
                  <from>
                    <xdr:col>30</xdr:col>
                    <xdr:colOff>228600</xdr:colOff>
                    <xdr:row>8</xdr:row>
                    <xdr:rowOff>0</xdr:rowOff>
                  </from>
                  <to>
                    <xdr:col>31</xdr:col>
                    <xdr:colOff>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3" name="Check Box 124">
              <controlPr defaultSize="0" autoFill="0" autoLine="0" autoPict="0">
                <anchor moveWithCells="1">
                  <from>
                    <xdr:col>30</xdr:col>
                    <xdr:colOff>228600</xdr:colOff>
                    <xdr:row>9</xdr:row>
                    <xdr:rowOff>0</xdr:rowOff>
                  </from>
                  <to>
                    <xdr:col>31</xdr:col>
                    <xdr:colOff>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4" name="Check Box 125">
              <controlPr defaultSize="0" autoFill="0" autoLine="0" autoPict="0">
                <anchor moveWithCells="1">
                  <from>
                    <xdr:col>30</xdr:col>
                    <xdr:colOff>228600</xdr:colOff>
                    <xdr:row>10</xdr:row>
                    <xdr:rowOff>0</xdr:rowOff>
                  </from>
                  <to>
                    <xdr:col>31</xdr:col>
                    <xdr:colOff>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05" name="Check Box 126">
              <controlPr defaultSize="0" autoFill="0" autoLine="0" autoPict="0">
                <anchor moveWithCells="1">
                  <from>
                    <xdr:col>30</xdr:col>
                    <xdr:colOff>228600</xdr:colOff>
                    <xdr:row>11</xdr:row>
                    <xdr:rowOff>0</xdr:rowOff>
                  </from>
                  <to>
                    <xdr:col>31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06" name="Check Box 127">
              <controlPr defaultSize="0" autoFill="0" autoLine="0" autoPict="0">
                <anchor moveWithCells="1">
                  <from>
                    <xdr:col>30</xdr:col>
                    <xdr:colOff>228600</xdr:colOff>
                    <xdr:row>12</xdr:row>
                    <xdr:rowOff>0</xdr:rowOff>
                  </from>
                  <to>
                    <xdr:col>31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07" name="Check Box 128">
              <controlPr defaultSize="0" autoFill="0" autoLine="0" autoPict="0">
                <anchor moveWithCells="1">
                  <from>
                    <xdr:col>30</xdr:col>
                    <xdr:colOff>228600</xdr:colOff>
                    <xdr:row>13</xdr:row>
                    <xdr:rowOff>0</xdr:rowOff>
                  </from>
                  <to>
                    <xdr:col>31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08" name="Check Box 129">
              <controlPr defaultSize="0" autoFill="0" autoLine="0" autoPict="0">
                <anchor moveWithCells="1">
                  <from>
                    <xdr:col>30</xdr:col>
                    <xdr:colOff>228600</xdr:colOff>
                    <xdr:row>14</xdr:row>
                    <xdr:rowOff>0</xdr:rowOff>
                  </from>
                  <to>
                    <xdr:col>31</xdr:col>
                    <xdr:colOff>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09" name="Check Box 130">
              <controlPr defaultSize="0" autoFill="0" autoLine="0" autoPict="0">
                <anchor moveWithCells="1">
                  <from>
                    <xdr:col>30</xdr:col>
                    <xdr:colOff>228600</xdr:colOff>
                    <xdr:row>15</xdr:row>
                    <xdr:rowOff>0</xdr:rowOff>
                  </from>
                  <to>
                    <xdr:col>31</xdr:col>
                    <xdr:colOff>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10" name="Check Box 131">
              <controlPr defaultSize="0" autoFill="0" autoLine="0" autoPict="0">
                <anchor moveWithCells="1">
                  <from>
                    <xdr:col>30</xdr:col>
                    <xdr:colOff>228600</xdr:colOff>
                    <xdr:row>16</xdr:row>
                    <xdr:rowOff>0</xdr:rowOff>
                  </from>
                  <to>
                    <xdr:col>31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11" name="Check Box 132">
              <controlPr defaultSize="0" autoFill="0" autoLine="0" autoPict="0">
                <anchor moveWithCells="1">
                  <from>
                    <xdr:col>30</xdr:col>
                    <xdr:colOff>228600</xdr:colOff>
                    <xdr:row>17</xdr:row>
                    <xdr:rowOff>0</xdr:rowOff>
                  </from>
                  <to>
                    <xdr:col>31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12" name="Check Box 133">
              <controlPr defaultSize="0" autoFill="0" autoLine="0" autoPict="0">
                <anchor moveWithCells="1">
                  <from>
                    <xdr:col>30</xdr:col>
                    <xdr:colOff>228600</xdr:colOff>
                    <xdr:row>18</xdr:row>
                    <xdr:rowOff>0</xdr:rowOff>
                  </from>
                  <to>
                    <xdr:col>31</xdr:col>
                    <xdr:colOff>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13" name="Check Box 134">
              <controlPr defaultSize="0" autoFill="0" autoLine="0" autoPict="0">
                <anchor moveWithCells="1">
                  <from>
                    <xdr:col>30</xdr:col>
                    <xdr:colOff>228600</xdr:colOff>
                    <xdr:row>19</xdr:row>
                    <xdr:rowOff>0</xdr:rowOff>
                  </from>
                  <to>
                    <xdr:col>31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14" name="Check Box 135">
              <controlPr defaultSize="0" autoFill="0" autoLine="0" autoPict="0">
                <anchor moveWithCells="1">
                  <from>
                    <xdr:col>30</xdr:col>
                    <xdr:colOff>228600</xdr:colOff>
                    <xdr:row>20</xdr:row>
                    <xdr:rowOff>0</xdr:rowOff>
                  </from>
                  <to>
                    <xdr:col>31</xdr:col>
                    <xdr:colOff>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15" name="Check Box 136">
              <controlPr defaultSize="0" autoFill="0" autoLine="0" autoPict="0">
                <anchor moveWithCells="1">
                  <from>
                    <xdr:col>30</xdr:col>
                    <xdr:colOff>228600</xdr:colOff>
                    <xdr:row>21</xdr:row>
                    <xdr:rowOff>0</xdr:rowOff>
                  </from>
                  <to>
                    <xdr:col>31</xdr:col>
                    <xdr:colOff>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16" name="Check Box 137">
              <controlPr defaultSize="0" autoFill="0" autoLine="0" autoPict="0">
                <anchor moveWithCells="1">
                  <from>
                    <xdr:col>30</xdr:col>
                    <xdr:colOff>228600</xdr:colOff>
                    <xdr:row>22</xdr:row>
                    <xdr:rowOff>0</xdr:rowOff>
                  </from>
                  <to>
                    <xdr:col>31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17" name="Check Box 138">
              <controlPr defaultSize="0" autoFill="0" autoLine="0" autoPict="0">
                <anchor moveWithCells="1">
                  <from>
                    <xdr:col>30</xdr:col>
                    <xdr:colOff>228600</xdr:colOff>
                    <xdr:row>23</xdr:row>
                    <xdr:rowOff>0</xdr:rowOff>
                  </from>
                  <to>
                    <xdr:col>31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18" name="Check Box 139">
              <controlPr defaultSize="0" autoFill="0" autoLine="0" autoPict="0">
                <anchor moveWithCells="1">
                  <from>
                    <xdr:col>30</xdr:col>
                    <xdr:colOff>228600</xdr:colOff>
                    <xdr:row>24</xdr:row>
                    <xdr:rowOff>0</xdr:rowOff>
                  </from>
                  <to>
                    <xdr:col>31</xdr:col>
                    <xdr:colOff>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19" name="Check Box 140">
              <controlPr defaultSize="0" autoFill="0" autoLine="0" autoPict="0">
                <anchor moveWithCells="1">
                  <from>
                    <xdr:col>30</xdr:col>
                    <xdr:colOff>228600</xdr:colOff>
                    <xdr:row>25</xdr:row>
                    <xdr:rowOff>0</xdr:rowOff>
                  </from>
                  <to>
                    <xdr:col>31</xdr:col>
                    <xdr:colOff>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20" name="Check Box 141">
              <controlPr defaultSize="0" autoFill="0" autoLine="0" autoPict="0">
                <anchor moveWithCells="1">
                  <from>
                    <xdr:col>30</xdr:col>
                    <xdr:colOff>228600</xdr:colOff>
                    <xdr:row>26</xdr:row>
                    <xdr:rowOff>0</xdr:rowOff>
                  </from>
                  <to>
                    <xdr:col>31</xdr:col>
                    <xdr:colOff>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21" name="Check Box 142">
              <controlPr defaultSize="0" autoFill="0" autoLine="0" autoPict="0">
                <anchor moveWithCells="1">
                  <from>
                    <xdr:col>30</xdr:col>
                    <xdr:colOff>228600</xdr:colOff>
                    <xdr:row>27</xdr:row>
                    <xdr:rowOff>0</xdr:rowOff>
                  </from>
                  <to>
                    <xdr:col>31</xdr:col>
                    <xdr:colOff>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22" name="Check Box 143">
              <controlPr defaultSize="0" autoFill="0" autoLine="0" autoPict="0">
                <anchor moveWithCells="1">
                  <from>
                    <xdr:col>30</xdr:col>
                    <xdr:colOff>228600</xdr:colOff>
                    <xdr:row>28</xdr:row>
                    <xdr:rowOff>0</xdr:rowOff>
                  </from>
                  <to>
                    <xdr:col>31</xdr:col>
                    <xdr:colOff>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23" name="Check Box 144">
              <controlPr defaultSize="0" autoFill="0" autoLine="0" autoPict="0">
                <anchor moveWithCells="1">
                  <from>
                    <xdr:col>30</xdr:col>
                    <xdr:colOff>228600</xdr:colOff>
                    <xdr:row>29</xdr:row>
                    <xdr:rowOff>0</xdr:rowOff>
                  </from>
                  <to>
                    <xdr:col>31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24" name="Check Box 145">
              <controlPr defaultSize="0" autoFill="0" autoLine="0" autoPict="0">
                <anchor moveWithCells="1">
                  <from>
                    <xdr:col>30</xdr:col>
                    <xdr:colOff>228600</xdr:colOff>
                    <xdr:row>30</xdr:row>
                    <xdr:rowOff>0</xdr:rowOff>
                  </from>
                  <to>
                    <xdr:col>31</xdr:col>
                    <xdr:colOff>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25" name="Check Box 146">
              <controlPr defaultSize="0" autoFill="0" autoLine="0" autoPict="0">
                <anchor moveWithCells="1">
                  <from>
                    <xdr:col>30</xdr:col>
                    <xdr:colOff>228600</xdr:colOff>
                    <xdr:row>31</xdr:row>
                    <xdr:rowOff>0</xdr:rowOff>
                  </from>
                  <to>
                    <xdr:col>31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26" name="Check Box 147">
              <controlPr defaultSize="0" autoFill="0" autoLine="0" autoPict="0">
                <anchor moveWithCells="1">
                  <from>
                    <xdr:col>30</xdr:col>
                    <xdr:colOff>228600</xdr:colOff>
                    <xdr:row>32</xdr:row>
                    <xdr:rowOff>0</xdr:rowOff>
                  </from>
                  <to>
                    <xdr:col>31</xdr:col>
                    <xdr:colOff>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27" name="Check Box 148">
              <controlPr defaultSize="0" autoFill="0" autoLine="0" autoPict="0">
                <anchor moveWithCells="1">
                  <from>
                    <xdr:col>30</xdr:col>
                    <xdr:colOff>228600</xdr:colOff>
                    <xdr:row>33</xdr:row>
                    <xdr:rowOff>0</xdr:rowOff>
                  </from>
                  <to>
                    <xdr:col>31</xdr:col>
                    <xdr:colOff>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28" name="Check Box 149">
              <controlPr defaultSize="0" autoFill="0" autoLine="0" autoPict="0">
                <anchor moveWithCells="1">
                  <from>
                    <xdr:col>30</xdr:col>
                    <xdr:colOff>228600</xdr:colOff>
                    <xdr:row>34</xdr:row>
                    <xdr:rowOff>0</xdr:rowOff>
                  </from>
                  <to>
                    <xdr:col>31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29" name="Check Box 150">
              <controlPr defaultSize="0" autoFill="0" autoLine="0" autoPict="0">
                <anchor moveWithCells="1">
                  <from>
                    <xdr:col>30</xdr:col>
                    <xdr:colOff>228600</xdr:colOff>
                    <xdr:row>35</xdr:row>
                    <xdr:rowOff>0</xdr:rowOff>
                  </from>
                  <to>
                    <xdr:col>31</xdr:col>
                    <xdr:colOff>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30" name="Check Box 151">
              <controlPr defaultSize="0" autoFill="0" autoLine="0" autoPict="0">
                <anchor moveWithCells="1">
                  <from>
                    <xdr:col>30</xdr:col>
                    <xdr:colOff>228600</xdr:colOff>
                    <xdr:row>36</xdr:row>
                    <xdr:rowOff>0</xdr:rowOff>
                  </from>
                  <to>
                    <xdr:col>31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31" name="Check Box 152">
              <controlPr defaultSize="0" autoFill="0" autoLine="0" autoPict="0">
                <anchor moveWithCells="1">
                  <from>
                    <xdr:col>30</xdr:col>
                    <xdr:colOff>228600</xdr:colOff>
                    <xdr:row>37</xdr:row>
                    <xdr:rowOff>0</xdr:rowOff>
                  </from>
                  <to>
                    <xdr:col>31</xdr:col>
                    <xdr:colOff>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32" name="Check Box 153">
              <controlPr defaultSize="0" autoFill="0" autoLine="0" autoPict="0">
                <anchor moveWithCells="1">
                  <from>
                    <xdr:col>30</xdr:col>
                    <xdr:colOff>228600</xdr:colOff>
                    <xdr:row>38</xdr:row>
                    <xdr:rowOff>0</xdr:rowOff>
                  </from>
                  <to>
                    <xdr:col>31</xdr:col>
                    <xdr:colOff>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33" name="Check Box 154">
              <controlPr defaultSize="0" autoFill="0" autoLine="0" autoPict="0">
                <anchor moveWithCells="1">
                  <from>
                    <xdr:col>30</xdr:col>
                    <xdr:colOff>228600</xdr:colOff>
                    <xdr:row>39</xdr:row>
                    <xdr:rowOff>0</xdr:rowOff>
                  </from>
                  <to>
                    <xdr:col>31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34" name="Check Box 155">
              <controlPr defaultSize="0" autoFill="0" autoLine="0" autoPict="0">
                <anchor moveWithCells="1">
                  <from>
                    <xdr:col>30</xdr:col>
                    <xdr:colOff>228600</xdr:colOff>
                    <xdr:row>40</xdr:row>
                    <xdr:rowOff>0</xdr:rowOff>
                  </from>
                  <to>
                    <xdr:col>31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35" name="Check Box 156">
              <controlPr defaultSize="0" autoFill="0" autoLine="0" autoPict="0">
                <anchor moveWithCells="1">
                  <from>
                    <xdr:col>30</xdr:col>
                    <xdr:colOff>228600</xdr:colOff>
                    <xdr:row>41</xdr:row>
                    <xdr:rowOff>0</xdr:rowOff>
                  </from>
                  <to>
                    <xdr:col>31</xdr:col>
                    <xdr:colOff>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36" name="Check Box 157">
              <controlPr defaultSize="0" autoFill="0" autoLine="0" autoPict="0">
                <anchor moveWithCells="1">
                  <from>
                    <xdr:col>30</xdr:col>
                    <xdr:colOff>228600</xdr:colOff>
                    <xdr:row>42</xdr:row>
                    <xdr:rowOff>0</xdr:rowOff>
                  </from>
                  <to>
                    <xdr:col>31</xdr:col>
                    <xdr:colOff>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37" name="Check Box 158">
              <controlPr defaultSize="0" autoFill="0" autoLine="0" autoPict="0">
                <anchor moveWithCells="1">
                  <from>
                    <xdr:col>30</xdr:col>
                    <xdr:colOff>228600</xdr:colOff>
                    <xdr:row>43</xdr:row>
                    <xdr:rowOff>0</xdr:rowOff>
                  </from>
                  <to>
                    <xdr:col>31</xdr:col>
                    <xdr:colOff>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38" name="Check Box 159">
              <controlPr defaultSize="0" autoFill="0" autoLine="0" autoPict="0">
                <anchor moveWithCells="1">
                  <from>
                    <xdr:col>30</xdr:col>
                    <xdr:colOff>228600</xdr:colOff>
                    <xdr:row>44</xdr:row>
                    <xdr:rowOff>0</xdr:rowOff>
                  </from>
                  <to>
                    <xdr:col>31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39" name="Check Box 160">
              <controlPr defaultSize="0" autoFill="0" autoLine="0" autoPict="0">
                <anchor moveWithCells="1">
                  <from>
                    <xdr:col>30</xdr:col>
                    <xdr:colOff>228600</xdr:colOff>
                    <xdr:row>45</xdr:row>
                    <xdr:rowOff>0</xdr:rowOff>
                  </from>
                  <to>
                    <xdr:col>31</xdr:col>
                    <xdr:colOff>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40" name="Check Box 161">
              <controlPr defaultSize="0" autoFill="0" autoLine="0" autoPict="0">
                <anchor moveWithCells="1">
                  <from>
                    <xdr:col>30</xdr:col>
                    <xdr:colOff>228600</xdr:colOff>
                    <xdr:row>46</xdr:row>
                    <xdr:rowOff>0</xdr:rowOff>
                  </from>
                  <to>
                    <xdr:col>31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41" name="Check Box 162">
              <controlPr defaultSize="0" autoFill="0" autoLine="0" autoPict="0">
                <anchor moveWithCells="1">
                  <from>
                    <xdr:col>30</xdr:col>
                    <xdr:colOff>228600</xdr:colOff>
                    <xdr:row>47</xdr:row>
                    <xdr:rowOff>0</xdr:rowOff>
                  </from>
                  <to>
                    <xdr:col>31</xdr:col>
                    <xdr:colOff>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42" name="Check Box 163">
              <controlPr defaultSize="0" autoFill="0" autoLine="0" autoPict="0">
                <anchor moveWithCells="1">
                  <from>
                    <xdr:col>30</xdr:col>
                    <xdr:colOff>228600</xdr:colOff>
                    <xdr:row>48</xdr:row>
                    <xdr:rowOff>0</xdr:rowOff>
                  </from>
                  <to>
                    <xdr:col>31</xdr:col>
                    <xdr:colOff>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43" name="Check Box 164">
              <controlPr defaultSize="0" autoFill="0" autoLine="0" autoPict="0">
                <anchor moveWithCells="1">
                  <from>
                    <xdr:col>30</xdr:col>
                    <xdr:colOff>228600</xdr:colOff>
                    <xdr:row>49</xdr:row>
                    <xdr:rowOff>0</xdr:rowOff>
                  </from>
                  <to>
                    <xdr:col>31</xdr:col>
                    <xdr:colOff>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44" name="Check Box 165">
              <controlPr defaultSize="0" autoFill="0" autoLine="0" autoPict="0">
                <anchor moveWithCells="1">
                  <from>
                    <xdr:col>30</xdr:col>
                    <xdr:colOff>228600</xdr:colOff>
                    <xdr:row>50</xdr:row>
                    <xdr:rowOff>0</xdr:rowOff>
                  </from>
                  <to>
                    <xdr:col>31</xdr:col>
                    <xdr:colOff>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45" name="Check Box 166">
              <controlPr defaultSize="0" autoFill="0" autoLine="0" autoPict="0">
                <anchor moveWithCells="1">
                  <from>
                    <xdr:col>30</xdr:col>
                    <xdr:colOff>228600</xdr:colOff>
                    <xdr:row>51</xdr:row>
                    <xdr:rowOff>0</xdr:rowOff>
                  </from>
                  <to>
                    <xdr:col>31</xdr:col>
                    <xdr:colOff>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46" name="Check Box 167">
              <controlPr defaultSize="0" autoFill="0" autoLine="0" autoPict="0">
                <anchor moveWithCells="1">
                  <from>
                    <xdr:col>30</xdr:col>
                    <xdr:colOff>228600</xdr:colOff>
                    <xdr:row>52</xdr:row>
                    <xdr:rowOff>0</xdr:rowOff>
                  </from>
                  <to>
                    <xdr:col>31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47" name="Check Box 168">
              <controlPr defaultSize="0" autoFill="0" autoLine="0" autoPict="0">
                <anchor moveWithCells="1">
                  <from>
                    <xdr:col>30</xdr:col>
                    <xdr:colOff>228600</xdr:colOff>
                    <xdr:row>53</xdr:row>
                    <xdr:rowOff>0</xdr:rowOff>
                  </from>
                  <to>
                    <xdr:col>31</xdr:col>
                    <xdr:colOff>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48" name="Check Box 169">
              <controlPr defaultSize="0" autoFill="0" autoLine="0" autoPict="0">
                <anchor moveWithCells="1">
                  <from>
                    <xdr:col>30</xdr:col>
                    <xdr:colOff>228600</xdr:colOff>
                    <xdr:row>54</xdr:row>
                    <xdr:rowOff>0</xdr:rowOff>
                  </from>
                  <to>
                    <xdr:col>31</xdr:col>
                    <xdr:colOff>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49" name="Check Box 170">
              <controlPr defaultSize="0" autoFill="0" autoLine="0" autoPict="0">
                <anchor moveWithCells="1">
                  <from>
                    <xdr:col>30</xdr:col>
                    <xdr:colOff>228600</xdr:colOff>
                    <xdr:row>55</xdr:row>
                    <xdr:rowOff>0</xdr:rowOff>
                  </from>
                  <to>
                    <xdr:col>31</xdr:col>
                    <xdr:colOff>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50" name="Check Box 171">
              <controlPr defaultSize="0" autoFill="0" autoLine="0" autoPict="0">
                <anchor moveWithCells="1">
                  <from>
                    <xdr:col>30</xdr:col>
                    <xdr:colOff>228600</xdr:colOff>
                    <xdr:row>56</xdr:row>
                    <xdr:rowOff>0</xdr:rowOff>
                  </from>
                  <to>
                    <xdr:col>31</xdr:col>
                    <xdr:colOff>0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51" name="Check Box 172">
              <controlPr defaultSize="0" autoFill="0" autoLine="0" autoPict="0">
                <anchor moveWithCells="1">
                  <from>
                    <xdr:col>30</xdr:col>
                    <xdr:colOff>228600</xdr:colOff>
                    <xdr:row>57</xdr:row>
                    <xdr:rowOff>0</xdr:rowOff>
                  </from>
                  <to>
                    <xdr:col>31</xdr:col>
                    <xdr:colOff>0</xdr:colOff>
                    <xdr:row>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52" name="Check Box 173">
              <controlPr defaultSize="0" autoFill="0" autoLine="0" autoPict="0">
                <anchor moveWithCells="1">
                  <from>
                    <xdr:col>30</xdr:col>
                    <xdr:colOff>228600</xdr:colOff>
                    <xdr:row>58</xdr:row>
                    <xdr:rowOff>0</xdr:rowOff>
                  </from>
                  <to>
                    <xdr:col>31</xdr:col>
                    <xdr:colOff>0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53" name="Check Box 174">
              <controlPr defaultSize="0" autoFill="0" autoLine="0" autoPict="0">
                <anchor moveWithCells="1">
                  <from>
                    <xdr:col>30</xdr:col>
                    <xdr:colOff>228600</xdr:colOff>
                    <xdr:row>59</xdr:row>
                    <xdr:rowOff>0</xdr:rowOff>
                  </from>
                  <to>
                    <xdr:col>31</xdr:col>
                    <xdr:colOff>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54" name="Check Box 175">
              <controlPr defaultSize="0" autoFill="0" autoLine="0" autoPict="0">
                <anchor moveWithCells="1">
                  <from>
                    <xdr:col>30</xdr:col>
                    <xdr:colOff>228600</xdr:colOff>
                    <xdr:row>60</xdr:row>
                    <xdr:rowOff>0</xdr:rowOff>
                  </from>
                  <to>
                    <xdr:col>31</xdr:col>
                    <xdr:colOff>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55" name="Check Box 176">
              <controlPr defaultSize="0" autoFill="0" autoLine="0" autoPict="0">
                <anchor moveWithCells="1">
                  <from>
                    <xdr:col>30</xdr:col>
                    <xdr:colOff>228600</xdr:colOff>
                    <xdr:row>61</xdr:row>
                    <xdr:rowOff>0</xdr:rowOff>
                  </from>
                  <to>
                    <xdr:col>31</xdr:col>
                    <xdr:colOff>0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56" name="Check Box 177">
              <controlPr defaultSize="0" autoFill="0" autoLine="0" autoPict="0">
                <anchor moveWithCells="1">
                  <from>
                    <xdr:col>30</xdr:col>
                    <xdr:colOff>228600</xdr:colOff>
                    <xdr:row>62</xdr:row>
                    <xdr:rowOff>0</xdr:rowOff>
                  </from>
                  <to>
                    <xdr:col>31</xdr:col>
                    <xdr:colOff>0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57" name="Check Box 178">
              <controlPr defaultSize="0" autoFill="0" autoLine="0" autoPict="0">
                <anchor moveWithCells="1">
                  <from>
                    <xdr:col>30</xdr:col>
                    <xdr:colOff>228600</xdr:colOff>
                    <xdr:row>63</xdr:row>
                    <xdr:rowOff>0</xdr:rowOff>
                  </from>
                  <to>
                    <xdr:col>31</xdr:col>
                    <xdr:colOff>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58" name="Check Box 179">
              <controlPr defaultSize="0" autoFill="0" autoLine="0" autoPict="0">
                <anchor moveWithCells="1">
                  <from>
                    <xdr:col>30</xdr:col>
                    <xdr:colOff>228600</xdr:colOff>
                    <xdr:row>64</xdr:row>
                    <xdr:rowOff>0</xdr:rowOff>
                  </from>
                  <to>
                    <xdr:col>31</xdr:col>
                    <xdr:colOff>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59" name="Check Box 180">
              <controlPr defaultSize="0" autoFill="0" autoLine="0" autoPict="0">
                <anchor moveWithCells="1">
                  <from>
                    <xdr:col>30</xdr:col>
                    <xdr:colOff>228600</xdr:colOff>
                    <xdr:row>65</xdr:row>
                    <xdr:rowOff>0</xdr:rowOff>
                  </from>
                  <to>
                    <xdr:col>31</xdr:col>
                    <xdr:colOff>0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60" name="Check Box 181">
              <controlPr defaultSize="0" autoFill="0" autoLine="0" autoPict="0">
                <anchor moveWithCells="1">
                  <from>
                    <xdr:col>30</xdr:col>
                    <xdr:colOff>228600</xdr:colOff>
                    <xdr:row>66</xdr:row>
                    <xdr:rowOff>0</xdr:rowOff>
                  </from>
                  <to>
                    <xdr:col>31</xdr:col>
                    <xdr:colOff>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61" name="Check Box 182">
              <controlPr defaultSize="0" autoFill="0" autoLine="0" autoPict="0">
                <anchor moveWithCells="1">
                  <from>
                    <xdr:col>30</xdr:col>
                    <xdr:colOff>228600</xdr:colOff>
                    <xdr:row>67</xdr:row>
                    <xdr:rowOff>0</xdr:rowOff>
                  </from>
                  <to>
                    <xdr:col>31</xdr:col>
                    <xdr:colOff>0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62" name="Check Box 183">
              <controlPr defaultSize="0" autoFill="0" autoLine="0" autoPict="0">
                <anchor moveWithCells="1">
                  <from>
                    <xdr:col>30</xdr:col>
                    <xdr:colOff>228600</xdr:colOff>
                    <xdr:row>68</xdr:row>
                    <xdr:rowOff>0</xdr:rowOff>
                  </from>
                  <to>
                    <xdr:col>31</xdr:col>
                    <xdr:colOff>0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63" name="Check Box 184">
              <controlPr defaultSize="0" autoFill="0" autoLine="0" autoPict="0">
                <anchor moveWithCells="1">
                  <from>
                    <xdr:col>30</xdr:col>
                    <xdr:colOff>228600</xdr:colOff>
                    <xdr:row>69</xdr:row>
                    <xdr:rowOff>0</xdr:rowOff>
                  </from>
                  <to>
                    <xdr:col>31</xdr:col>
                    <xdr:colOff>0</xdr:colOff>
                    <xdr:row>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64" name="Check Box 185">
              <controlPr defaultSize="0" autoFill="0" autoLine="0" autoPict="0">
                <anchor moveWithCells="1">
                  <from>
                    <xdr:col>30</xdr:col>
                    <xdr:colOff>228600</xdr:colOff>
                    <xdr:row>70</xdr:row>
                    <xdr:rowOff>0</xdr:rowOff>
                  </from>
                  <to>
                    <xdr:col>31</xdr:col>
                    <xdr:colOff>0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65" name="Check Box 186">
              <controlPr defaultSize="0" autoFill="0" autoLine="0" autoPict="0">
                <anchor moveWithCells="1">
                  <from>
                    <xdr:col>30</xdr:col>
                    <xdr:colOff>228600</xdr:colOff>
                    <xdr:row>71</xdr:row>
                    <xdr:rowOff>0</xdr:rowOff>
                  </from>
                  <to>
                    <xdr:col>31</xdr:col>
                    <xdr:colOff>0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66" name="Check Box 187">
              <controlPr defaultSize="0" autoFill="0" autoLine="0" autoPict="0">
                <anchor moveWithCells="1">
                  <from>
                    <xdr:col>30</xdr:col>
                    <xdr:colOff>228600</xdr:colOff>
                    <xdr:row>72</xdr:row>
                    <xdr:rowOff>0</xdr:rowOff>
                  </from>
                  <to>
                    <xdr:col>31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67" name="Check Box 188">
              <controlPr defaultSize="0" autoFill="0" autoLine="0" autoPict="0">
                <anchor moveWithCells="1">
                  <from>
                    <xdr:col>30</xdr:col>
                    <xdr:colOff>228600</xdr:colOff>
                    <xdr:row>73</xdr:row>
                    <xdr:rowOff>0</xdr:rowOff>
                  </from>
                  <to>
                    <xdr:col>31</xdr:col>
                    <xdr:colOff>0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68" name="Check Box 189">
              <controlPr defaultSize="0" autoFill="0" autoLine="0" autoPict="0">
                <anchor moveWithCells="1">
                  <from>
                    <xdr:col>30</xdr:col>
                    <xdr:colOff>228600</xdr:colOff>
                    <xdr:row>74</xdr:row>
                    <xdr:rowOff>0</xdr:rowOff>
                  </from>
                  <to>
                    <xdr:col>31</xdr:col>
                    <xdr:colOff>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69" name="Check Box 190">
              <controlPr defaultSize="0" autoFill="0" autoLine="0" autoPict="0">
                <anchor moveWithCells="1">
                  <from>
                    <xdr:col>30</xdr:col>
                    <xdr:colOff>228600</xdr:colOff>
                    <xdr:row>75</xdr:row>
                    <xdr:rowOff>0</xdr:rowOff>
                  </from>
                  <to>
                    <xdr:col>31</xdr:col>
                    <xdr:colOff>0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70" name="Check Box 191">
              <controlPr defaultSize="0" autoFill="0" autoLine="0" autoPict="0">
                <anchor moveWithCells="1">
                  <from>
                    <xdr:col>30</xdr:col>
                    <xdr:colOff>228600</xdr:colOff>
                    <xdr:row>76</xdr:row>
                    <xdr:rowOff>0</xdr:rowOff>
                  </from>
                  <to>
                    <xdr:col>31</xdr:col>
                    <xdr:colOff>0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71" name="Check Box 192">
              <controlPr defaultSize="0" autoFill="0" autoLine="0" autoPict="0">
                <anchor moveWithCells="1">
                  <from>
                    <xdr:col>30</xdr:col>
                    <xdr:colOff>228600</xdr:colOff>
                    <xdr:row>77</xdr:row>
                    <xdr:rowOff>0</xdr:rowOff>
                  </from>
                  <to>
                    <xdr:col>31</xdr:col>
                    <xdr:colOff>0</xdr:colOff>
                    <xdr:row>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72" name="Check Box 193">
              <controlPr defaultSize="0" autoFill="0" autoLine="0" autoPict="0">
                <anchor moveWithCells="1">
                  <from>
                    <xdr:col>30</xdr:col>
                    <xdr:colOff>228600</xdr:colOff>
                    <xdr:row>78</xdr:row>
                    <xdr:rowOff>0</xdr:rowOff>
                  </from>
                  <to>
                    <xdr:col>31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73" name="Check Box 194">
              <controlPr defaultSize="0" autoFill="0" autoLine="0" autoPict="0">
                <anchor moveWithCells="1">
                  <from>
                    <xdr:col>30</xdr:col>
                    <xdr:colOff>228600</xdr:colOff>
                    <xdr:row>79</xdr:row>
                    <xdr:rowOff>0</xdr:rowOff>
                  </from>
                  <to>
                    <xdr:col>31</xdr:col>
                    <xdr:colOff>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74" name="Check Box 195">
              <controlPr defaultSize="0" autoFill="0" autoLine="0" autoPict="0">
                <anchor moveWithCells="1">
                  <from>
                    <xdr:col>30</xdr:col>
                    <xdr:colOff>228600</xdr:colOff>
                    <xdr:row>80</xdr:row>
                    <xdr:rowOff>0</xdr:rowOff>
                  </from>
                  <to>
                    <xdr:col>31</xdr:col>
                    <xdr:colOff>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75" name="Check Box 196">
              <controlPr defaultSize="0" autoFill="0" autoLine="0" autoPict="0">
                <anchor moveWithCells="1">
                  <from>
                    <xdr:col>30</xdr:col>
                    <xdr:colOff>228600</xdr:colOff>
                    <xdr:row>81</xdr:row>
                    <xdr:rowOff>0</xdr:rowOff>
                  </from>
                  <to>
                    <xdr:col>31</xdr:col>
                    <xdr:colOff>0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76" name="Check Box 197">
              <controlPr defaultSize="0" autoFill="0" autoLine="0" autoPict="0">
                <anchor moveWithCells="1">
                  <from>
                    <xdr:col>30</xdr:col>
                    <xdr:colOff>228600</xdr:colOff>
                    <xdr:row>82</xdr:row>
                    <xdr:rowOff>0</xdr:rowOff>
                  </from>
                  <to>
                    <xdr:col>31</xdr:col>
                    <xdr:colOff>0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77" name="Check Box 198">
              <controlPr defaultSize="0" autoFill="0" autoLine="0" autoPict="0">
                <anchor moveWithCells="1">
                  <from>
                    <xdr:col>30</xdr:col>
                    <xdr:colOff>228600</xdr:colOff>
                    <xdr:row>83</xdr:row>
                    <xdr:rowOff>0</xdr:rowOff>
                  </from>
                  <to>
                    <xdr:col>31</xdr:col>
                    <xdr:colOff>0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78" name="Check Box 199">
              <controlPr defaultSize="0" autoFill="0" autoLine="0" autoPict="0">
                <anchor moveWithCells="1">
                  <from>
                    <xdr:col>30</xdr:col>
                    <xdr:colOff>228600</xdr:colOff>
                    <xdr:row>84</xdr:row>
                    <xdr:rowOff>0</xdr:rowOff>
                  </from>
                  <to>
                    <xdr:col>31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79" name="Check Box 200">
              <controlPr defaultSize="0" autoFill="0" autoLine="0" autoPict="0">
                <anchor moveWithCells="1">
                  <from>
                    <xdr:col>30</xdr:col>
                    <xdr:colOff>228600</xdr:colOff>
                    <xdr:row>85</xdr:row>
                    <xdr:rowOff>0</xdr:rowOff>
                  </from>
                  <to>
                    <xdr:col>31</xdr:col>
                    <xdr:colOff>0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80" name="Check Box 201">
              <controlPr defaultSize="0" autoFill="0" autoLine="0" autoPict="0">
                <anchor moveWithCells="1">
                  <from>
                    <xdr:col>30</xdr:col>
                    <xdr:colOff>228600</xdr:colOff>
                    <xdr:row>86</xdr:row>
                    <xdr:rowOff>0</xdr:rowOff>
                  </from>
                  <to>
                    <xdr:col>31</xdr:col>
                    <xdr:colOff>0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81" name="Check Box 202">
              <controlPr defaultSize="0" autoFill="0" autoLine="0" autoPict="0">
                <anchor moveWithCells="1">
                  <from>
                    <xdr:col>30</xdr:col>
                    <xdr:colOff>228600</xdr:colOff>
                    <xdr:row>87</xdr:row>
                    <xdr:rowOff>0</xdr:rowOff>
                  </from>
                  <to>
                    <xdr:col>31</xdr:col>
                    <xdr:colOff>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82" name="Check Box 203">
              <controlPr defaultSize="0" autoFill="0" autoLine="0" autoPict="0">
                <anchor moveWithCells="1">
                  <from>
                    <xdr:col>30</xdr:col>
                    <xdr:colOff>228600</xdr:colOff>
                    <xdr:row>88</xdr:row>
                    <xdr:rowOff>0</xdr:rowOff>
                  </from>
                  <to>
                    <xdr:col>31</xdr:col>
                    <xdr:colOff>0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83" name="Check Box 204">
              <controlPr defaultSize="0" autoFill="0" autoLine="0" autoPict="0">
                <anchor moveWithCells="1">
                  <from>
                    <xdr:col>30</xdr:col>
                    <xdr:colOff>228600</xdr:colOff>
                    <xdr:row>89</xdr:row>
                    <xdr:rowOff>0</xdr:rowOff>
                  </from>
                  <to>
                    <xdr:col>31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84" name="Check Box 205">
              <controlPr defaultSize="0" autoFill="0" autoLine="0" autoPict="0">
                <anchor moveWithCells="1">
                  <from>
                    <xdr:col>30</xdr:col>
                    <xdr:colOff>228600</xdr:colOff>
                    <xdr:row>90</xdr:row>
                    <xdr:rowOff>0</xdr:rowOff>
                  </from>
                  <to>
                    <xdr:col>31</xdr:col>
                    <xdr:colOff>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85" name="Check Box 206">
              <controlPr defaultSize="0" autoFill="0" autoLine="0" autoPict="0">
                <anchor moveWithCells="1">
                  <from>
                    <xdr:col>30</xdr:col>
                    <xdr:colOff>228600</xdr:colOff>
                    <xdr:row>91</xdr:row>
                    <xdr:rowOff>0</xdr:rowOff>
                  </from>
                  <to>
                    <xdr:col>31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86" name="Check Box 207">
              <controlPr defaultSize="0" autoFill="0" autoLine="0" autoPict="0">
                <anchor moveWithCells="1">
                  <from>
                    <xdr:col>30</xdr:col>
                    <xdr:colOff>228600</xdr:colOff>
                    <xdr:row>92</xdr:row>
                    <xdr:rowOff>0</xdr:rowOff>
                  </from>
                  <to>
                    <xdr:col>31</xdr:col>
                    <xdr:colOff>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87" name="Check Box 208">
              <controlPr defaultSize="0" autoFill="0" autoLine="0" autoPict="0">
                <anchor moveWithCells="1">
                  <from>
                    <xdr:col>30</xdr:col>
                    <xdr:colOff>228600</xdr:colOff>
                    <xdr:row>93</xdr:row>
                    <xdr:rowOff>0</xdr:rowOff>
                  </from>
                  <to>
                    <xdr:col>31</xdr:col>
                    <xdr:colOff>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88" name="Check Box 209">
              <controlPr defaultSize="0" autoFill="0" autoLine="0" autoPict="0">
                <anchor moveWithCells="1">
                  <from>
                    <xdr:col>30</xdr:col>
                    <xdr:colOff>228600</xdr:colOff>
                    <xdr:row>94</xdr:row>
                    <xdr:rowOff>0</xdr:rowOff>
                  </from>
                  <to>
                    <xdr:col>31</xdr:col>
                    <xdr:colOff>0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89" name="Check Box 210">
              <controlPr defaultSize="0" autoFill="0" autoLine="0" autoPict="0">
                <anchor moveWithCells="1">
                  <from>
                    <xdr:col>30</xdr:col>
                    <xdr:colOff>228600</xdr:colOff>
                    <xdr:row>95</xdr:row>
                    <xdr:rowOff>0</xdr:rowOff>
                  </from>
                  <to>
                    <xdr:col>31</xdr:col>
                    <xdr:colOff>0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90" name="Check Box 211">
              <controlPr defaultSize="0" autoFill="0" autoLine="0" autoPict="0">
                <anchor moveWithCells="1">
                  <from>
                    <xdr:col>30</xdr:col>
                    <xdr:colOff>228600</xdr:colOff>
                    <xdr:row>96</xdr:row>
                    <xdr:rowOff>0</xdr:rowOff>
                  </from>
                  <to>
                    <xdr:col>31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91" name="Check Box 212">
              <controlPr defaultSize="0" autoFill="0" autoLine="0" autoPict="0">
                <anchor moveWithCells="1">
                  <from>
                    <xdr:col>30</xdr:col>
                    <xdr:colOff>228600</xdr:colOff>
                    <xdr:row>97</xdr:row>
                    <xdr:rowOff>0</xdr:rowOff>
                  </from>
                  <to>
                    <xdr:col>31</xdr:col>
                    <xdr:colOff>0</xdr:colOff>
                    <xdr:row>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92" name="Check Box 213">
              <controlPr defaultSize="0" autoFill="0" autoLine="0" autoPict="0">
                <anchor moveWithCells="1">
                  <from>
                    <xdr:col>30</xdr:col>
                    <xdr:colOff>228600</xdr:colOff>
                    <xdr:row>98</xdr:row>
                    <xdr:rowOff>0</xdr:rowOff>
                  </from>
                  <to>
                    <xdr:col>31</xdr:col>
                    <xdr:colOff>0</xdr:colOff>
                    <xdr:row>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93" name="Check Box 214">
              <controlPr defaultSize="0" autoFill="0" autoLine="0" autoPict="0">
                <anchor moveWithCells="1">
                  <from>
                    <xdr:col>30</xdr:col>
                    <xdr:colOff>228600</xdr:colOff>
                    <xdr:row>99</xdr:row>
                    <xdr:rowOff>0</xdr:rowOff>
                  </from>
                  <to>
                    <xdr:col>31</xdr:col>
                    <xdr:colOff>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94" name="Check Box 215">
              <controlPr defaultSize="0" autoFill="0" autoLine="0" autoPict="0">
                <anchor moveWithCells="1">
                  <from>
                    <xdr:col>30</xdr:col>
                    <xdr:colOff>228600</xdr:colOff>
                    <xdr:row>100</xdr:row>
                    <xdr:rowOff>0</xdr:rowOff>
                  </from>
                  <to>
                    <xdr:col>31</xdr:col>
                    <xdr:colOff>0</xdr:colOff>
                    <xdr:row>100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95" name="Check Box 216">
              <controlPr defaultSize="0" autoFill="0" autoLine="0" autoPict="0">
                <anchor moveWithCells="1">
                  <from>
                    <xdr:col>30</xdr:col>
                    <xdr:colOff>228600</xdr:colOff>
                    <xdr:row>101</xdr:row>
                    <xdr:rowOff>0</xdr:rowOff>
                  </from>
                  <to>
                    <xdr:col>31</xdr:col>
                    <xdr:colOff>0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96" name="Check Box 217">
              <controlPr defaultSize="0" autoFill="0" autoLine="0" autoPict="0">
                <anchor moveWithCells="1">
                  <from>
                    <xdr:col>30</xdr:col>
                    <xdr:colOff>228600</xdr:colOff>
                    <xdr:row>102</xdr:row>
                    <xdr:rowOff>0</xdr:rowOff>
                  </from>
                  <to>
                    <xdr:col>31</xdr:col>
                    <xdr:colOff>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97" name="Check Box 218">
              <controlPr defaultSize="0" autoFill="0" autoLine="0" autoPict="0">
                <anchor moveWithCells="1">
                  <from>
                    <xdr:col>30</xdr:col>
                    <xdr:colOff>228600</xdr:colOff>
                    <xdr:row>103</xdr:row>
                    <xdr:rowOff>0</xdr:rowOff>
                  </from>
                  <to>
                    <xdr:col>31</xdr:col>
                    <xdr:colOff>0</xdr:colOff>
                    <xdr:row>103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98" name="Check Box 219">
              <controlPr defaultSize="0" autoFill="0" autoLine="0" autoPict="0">
                <anchor moveWithCells="1">
                  <from>
                    <xdr:col>30</xdr:col>
                    <xdr:colOff>228600</xdr:colOff>
                    <xdr:row>104</xdr:row>
                    <xdr:rowOff>0</xdr:rowOff>
                  </from>
                  <to>
                    <xdr:col>31</xdr:col>
                    <xdr:colOff>0</xdr:colOff>
                    <xdr:row>104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99" name="Check Box 220">
              <controlPr defaultSize="0" autoFill="0" autoLine="0" autoPict="0">
                <anchor moveWithCells="1">
                  <from>
                    <xdr:col>30</xdr:col>
                    <xdr:colOff>228600</xdr:colOff>
                    <xdr:row>105</xdr:row>
                    <xdr:rowOff>0</xdr:rowOff>
                  </from>
                  <to>
                    <xdr:col>31</xdr:col>
                    <xdr:colOff>0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200" name="Check Box 221">
              <controlPr defaultSize="0" autoFill="0" autoLine="0" autoPict="0">
                <anchor moveWithCells="1">
                  <from>
                    <xdr:col>29</xdr:col>
                    <xdr:colOff>228600</xdr:colOff>
                    <xdr:row>106</xdr:row>
                    <xdr:rowOff>0</xdr:rowOff>
                  </from>
                  <to>
                    <xdr:col>30</xdr:col>
                    <xdr:colOff>0</xdr:colOff>
                    <xdr:row>106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201" name="Check Box 222">
              <controlPr defaultSize="0" autoFill="0" autoLine="0" autoPict="0">
                <anchor moveWithCells="1">
                  <from>
                    <xdr:col>30</xdr:col>
                    <xdr:colOff>228600</xdr:colOff>
                    <xdr:row>106</xdr:row>
                    <xdr:rowOff>0</xdr:rowOff>
                  </from>
                  <to>
                    <xdr:col>31</xdr:col>
                    <xdr:colOff>0</xdr:colOff>
                    <xdr:row>106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202" name="Check Box 223">
              <controlPr defaultSize="0" autoFill="0" autoLine="0" autoPict="0">
                <anchor moveWithCells="1">
                  <from>
                    <xdr:col>30</xdr:col>
                    <xdr:colOff>228600</xdr:colOff>
                    <xdr:row>107</xdr:row>
                    <xdr:rowOff>0</xdr:rowOff>
                  </from>
                  <to>
                    <xdr:col>31</xdr:col>
                    <xdr:colOff>0</xdr:colOff>
                    <xdr:row>107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203" name="Check Box 224">
              <controlPr defaultSize="0" autoFill="0" autoLine="0" autoPict="0">
                <anchor moveWithCells="1">
                  <from>
                    <xdr:col>29</xdr:col>
                    <xdr:colOff>228600</xdr:colOff>
                    <xdr:row>107</xdr:row>
                    <xdr:rowOff>0</xdr:rowOff>
                  </from>
                  <to>
                    <xdr:col>30</xdr:col>
                    <xdr:colOff>0</xdr:colOff>
                    <xdr:row>107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0561-5A78-423A-94CC-7D65AB3396AF}">
  <sheetPr codeName="Sheet3"/>
  <dimension ref="A1:V108"/>
  <sheetViews>
    <sheetView zoomScaleNormal="100" workbookViewId="0">
      <selection sqref="A1:A5"/>
    </sheetView>
  </sheetViews>
  <sheetFormatPr defaultColWidth="9.140625" defaultRowHeight="14.25" x14ac:dyDescent="0.2"/>
  <cols>
    <col min="1" max="1" width="11.85546875" style="13" bestFit="1" customWidth="1"/>
    <col min="2" max="2" width="9.85546875" style="13" bestFit="1" customWidth="1"/>
    <col min="3" max="3" width="14.5703125" style="13" bestFit="1" customWidth="1"/>
    <col min="4" max="4" width="14" style="13" bestFit="1" customWidth="1"/>
    <col min="5" max="5" width="10.42578125" style="13" bestFit="1" customWidth="1"/>
    <col min="6" max="6" width="14.5703125" style="13" bestFit="1" customWidth="1"/>
    <col min="7" max="7" width="14" style="13" bestFit="1" customWidth="1"/>
    <col min="8" max="8" width="10.42578125" style="13" bestFit="1" customWidth="1"/>
    <col min="9" max="10" width="14.85546875" style="13" bestFit="1" customWidth="1"/>
    <col min="11" max="11" width="34.7109375" style="13" bestFit="1" customWidth="1"/>
    <col min="12" max="12" width="34.42578125" style="13" bestFit="1" customWidth="1"/>
    <col min="13" max="13" width="14.5703125" style="13" bestFit="1" customWidth="1"/>
    <col min="14" max="14" width="14" style="13" bestFit="1" customWidth="1"/>
    <col min="15" max="15" width="10.42578125" style="13" bestFit="1" customWidth="1"/>
    <col min="16" max="16" width="14.5703125" style="13" bestFit="1" customWidth="1"/>
    <col min="17" max="17" width="14" style="13" bestFit="1" customWidth="1"/>
    <col min="18" max="18" width="10.42578125" style="13" bestFit="1" customWidth="1"/>
    <col min="19" max="20" width="14" style="13" bestFit="1" customWidth="1"/>
    <col min="21" max="21" width="29.140625" style="13" customWidth="1"/>
    <col min="22" max="22" width="29.85546875" style="13" customWidth="1"/>
    <col min="23" max="16384" width="9.140625" style="13"/>
  </cols>
  <sheetData>
    <row r="1" spans="1:22" x14ac:dyDescent="0.2">
      <c r="A1" s="144" t="s">
        <v>91</v>
      </c>
      <c r="B1" s="145" t="s">
        <v>93</v>
      </c>
      <c r="C1" s="146" t="s">
        <v>55</v>
      </c>
      <c r="D1" s="147"/>
      <c r="E1" s="147"/>
      <c r="F1" s="147"/>
      <c r="G1" s="147"/>
      <c r="H1" s="147"/>
      <c r="I1" s="147"/>
      <c r="J1" s="147"/>
      <c r="K1" s="147"/>
      <c r="L1" s="148"/>
      <c r="M1" s="152" t="s">
        <v>56</v>
      </c>
      <c r="N1" s="153"/>
      <c r="O1" s="153"/>
      <c r="P1" s="153"/>
      <c r="Q1" s="153"/>
      <c r="R1" s="153"/>
      <c r="S1" s="153"/>
      <c r="T1" s="153"/>
      <c r="U1" s="153"/>
      <c r="V1" s="154"/>
    </row>
    <row r="2" spans="1:22" ht="15" thickBot="1" x14ac:dyDescent="0.25">
      <c r="A2" s="144"/>
      <c r="B2" s="145"/>
      <c r="C2" s="149"/>
      <c r="D2" s="150"/>
      <c r="E2" s="150"/>
      <c r="F2" s="150"/>
      <c r="G2" s="150"/>
      <c r="H2" s="150"/>
      <c r="I2" s="150"/>
      <c r="J2" s="150"/>
      <c r="K2" s="150"/>
      <c r="L2" s="151"/>
      <c r="M2" s="155"/>
      <c r="N2" s="156"/>
      <c r="O2" s="156"/>
      <c r="P2" s="156"/>
      <c r="Q2" s="156"/>
      <c r="R2" s="156"/>
      <c r="S2" s="156"/>
      <c r="T2" s="156"/>
      <c r="U2" s="156"/>
      <c r="V2" s="157"/>
    </row>
    <row r="3" spans="1:22" x14ac:dyDescent="0.2">
      <c r="A3" s="144"/>
      <c r="B3" s="145"/>
      <c r="C3" s="158" t="s">
        <v>9</v>
      </c>
      <c r="D3" s="159"/>
      <c r="E3" s="160"/>
      <c r="F3" s="161" t="s">
        <v>19</v>
      </c>
      <c r="G3" s="162"/>
      <c r="H3" s="163"/>
      <c r="I3" s="164" t="s">
        <v>84</v>
      </c>
      <c r="J3" s="165"/>
      <c r="K3" s="90" t="s">
        <v>89</v>
      </c>
      <c r="L3" s="92" t="s">
        <v>66</v>
      </c>
      <c r="M3" s="164" t="s">
        <v>9</v>
      </c>
      <c r="N3" s="165"/>
      <c r="O3" s="92"/>
      <c r="P3" s="169" t="s">
        <v>51</v>
      </c>
      <c r="Q3" s="170"/>
      <c r="R3" s="171"/>
      <c r="S3" s="164" t="s">
        <v>84</v>
      </c>
      <c r="T3" s="165"/>
      <c r="U3" s="165" t="s">
        <v>89</v>
      </c>
      <c r="V3" s="165" t="s">
        <v>66</v>
      </c>
    </row>
    <row r="4" spans="1:22" x14ac:dyDescent="0.2">
      <c r="A4" s="144"/>
      <c r="B4" s="145"/>
      <c r="C4" s="166" t="s">
        <v>59</v>
      </c>
      <c r="D4" s="167" t="s">
        <v>60</v>
      </c>
      <c r="E4" s="93" t="s">
        <v>61</v>
      </c>
      <c r="F4" s="166" t="s">
        <v>59</v>
      </c>
      <c r="G4" s="167" t="s">
        <v>60</v>
      </c>
      <c r="H4" s="93" t="s">
        <v>61</v>
      </c>
      <c r="I4" s="168" t="s">
        <v>63</v>
      </c>
      <c r="J4" s="98" t="s">
        <v>64</v>
      </c>
      <c r="K4" s="91"/>
      <c r="L4" s="93"/>
      <c r="M4" s="168" t="s">
        <v>59</v>
      </c>
      <c r="N4" s="98" t="s">
        <v>60</v>
      </c>
      <c r="O4" s="93" t="s">
        <v>61</v>
      </c>
      <c r="P4" s="168" t="s">
        <v>59</v>
      </c>
      <c r="Q4" s="98" t="s">
        <v>60</v>
      </c>
      <c r="R4" s="93" t="s">
        <v>61</v>
      </c>
      <c r="S4" s="168" t="s">
        <v>63</v>
      </c>
      <c r="T4" s="98" t="s">
        <v>64</v>
      </c>
      <c r="U4" s="167"/>
      <c r="V4" s="167"/>
    </row>
    <row r="5" spans="1:22" x14ac:dyDescent="0.2">
      <c r="A5" s="144"/>
      <c r="B5" s="145"/>
      <c r="C5" s="166"/>
      <c r="D5" s="167"/>
      <c r="E5" s="93"/>
      <c r="F5" s="166"/>
      <c r="G5" s="167"/>
      <c r="H5" s="93"/>
      <c r="I5" s="168"/>
      <c r="J5" s="98"/>
      <c r="K5" s="91"/>
      <c r="L5" s="93"/>
      <c r="M5" s="168"/>
      <c r="N5" s="98"/>
      <c r="O5" s="93"/>
      <c r="P5" s="168"/>
      <c r="Q5" s="98"/>
      <c r="R5" s="93"/>
      <c r="S5" s="168"/>
      <c r="T5" s="98"/>
      <c r="U5" s="167"/>
      <c r="V5" s="167"/>
    </row>
    <row r="6" spans="1:22" ht="15" thickBot="1" x14ac:dyDescent="0.25">
      <c r="A6" s="24" t="s">
        <v>57</v>
      </c>
      <c r="B6" s="25" t="s">
        <v>58</v>
      </c>
      <c r="C6" s="26" t="s">
        <v>7</v>
      </c>
      <c r="D6" s="27" t="s">
        <v>62</v>
      </c>
      <c r="E6" s="28" t="s">
        <v>18</v>
      </c>
      <c r="F6" s="26" t="s">
        <v>7</v>
      </c>
      <c r="G6" s="27" t="s">
        <v>62</v>
      </c>
      <c r="H6" s="28" t="s">
        <v>18</v>
      </c>
      <c r="I6" s="29" t="s">
        <v>65</v>
      </c>
      <c r="J6" s="27" t="s">
        <v>65</v>
      </c>
      <c r="K6" s="30" t="s">
        <v>62</v>
      </c>
      <c r="L6" s="28" t="s">
        <v>62</v>
      </c>
      <c r="M6" s="26" t="s">
        <v>7</v>
      </c>
      <c r="N6" s="27" t="s">
        <v>62</v>
      </c>
      <c r="O6" s="28" t="s">
        <v>18</v>
      </c>
      <c r="P6" s="26" t="s">
        <v>7</v>
      </c>
      <c r="Q6" s="27" t="s">
        <v>62</v>
      </c>
      <c r="R6" s="28" t="s">
        <v>18</v>
      </c>
      <c r="S6" s="29" t="s">
        <v>65</v>
      </c>
      <c r="T6" s="27" t="s">
        <v>65</v>
      </c>
      <c r="U6" s="27" t="s">
        <v>62</v>
      </c>
      <c r="V6" s="27" t="s">
        <v>62</v>
      </c>
    </row>
    <row r="7" spans="1:22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2"/>
      <c r="N7" s="32"/>
      <c r="O7" s="32"/>
      <c r="P7" s="32"/>
      <c r="Q7" s="32"/>
      <c r="R7" s="32"/>
      <c r="S7" s="31"/>
      <c r="T7" s="31"/>
      <c r="U7" s="31"/>
      <c r="V7" s="33"/>
    </row>
    <row r="8" spans="1:22" x14ac:dyDescent="0.2">
      <c r="A8" s="71" t="s">
        <v>67</v>
      </c>
      <c r="B8" s="71" t="s">
        <v>67</v>
      </c>
      <c r="C8" s="72" t="s">
        <v>67</v>
      </c>
      <c r="D8" s="61" t="s">
        <v>68</v>
      </c>
      <c r="E8" s="61" t="s">
        <v>68</v>
      </c>
      <c r="F8" s="73" t="s">
        <v>67</v>
      </c>
      <c r="G8" s="61" t="s">
        <v>68</v>
      </c>
      <c r="H8" s="61" t="s">
        <v>68</v>
      </c>
      <c r="I8" s="74" t="s">
        <v>90</v>
      </c>
      <c r="J8" s="74" t="s">
        <v>90</v>
      </c>
      <c r="K8" s="74" t="s">
        <v>85</v>
      </c>
      <c r="L8" s="74" t="s">
        <v>86</v>
      </c>
      <c r="M8" s="73" t="s">
        <v>67</v>
      </c>
      <c r="N8" s="61" t="s">
        <v>68</v>
      </c>
      <c r="O8" s="61" t="s">
        <v>68</v>
      </c>
      <c r="P8" s="73" t="s">
        <v>67</v>
      </c>
      <c r="Q8" s="61" t="s">
        <v>68</v>
      </c>
      <c r="R8" s="61" t="s">
        <v>68</v>
      </c>
      <c r="S8" s="61" t="s">
        <v>68</v>
      </c>
      <c r="T8" s="62" t="s">
        <v>68</v>
      </c>
      <c r="U8" s="74" t="s">
        <v>87</v>
      </c>
      <c r="V8" s="74" t="s">
        <v>88</v>
      </c>
    </row>
    <row r="9" spans="1:22" x14ac:dyDescent="0.2">
      <c r="A9" s="78">
        <f>'(2) Luftmengdeberegning'!C9</f>
        <v>101</v>
      </c>
      <c r="B9" s="79" t="str">
        <f>'(2) Luftmengdeberegning'!E9</f>
        <v>Møterom</v>
      </c>
      <c r="C9" s="77">
        <f>'(2) Luftmengdeberegning'!S9</f>
        <v>195</v>
      </c>
      <c r="D9" s="85">
        <f t="shared" ref="D9:D21" si="0">IFERROR((C9/3600)/(3.14*((J9/2)/1000)^2),"Manglende verdi")</f>
        <v>4.4161358811040339</v>
      </c>
      <c r="E9" s="76" t="str">
        <f>IF(D9&lt;=K9*1.2,"OK", "Velg ny dim.")</f>
        <v>OK</v>
      </c>
      <c r="F9" s="77">
        <f>'(2) Luftmengdeberegning'!U9</f>
        <v>35</v>
      </c>
      <c r="G9" s="85">
        <f t="shared" ref="G9:G21" si="1">IFERROR((F9/3600)/(3.14*((J9/2)/1000)^2),"Manglende verdi")</f>
        <v>0.79263977353149329</v>
      </c>
      <c r="H9" s="76" t="str">
        <f>IF(G9&gt;=L9*1.2,"OK", "Velg ny dim.")</f>
        <v>OK</v>
      </c>
      <c r="I9" s="86">
        <f t="shared" ref="I9:I21" si="2">IFERROR(SQRT((C9/(3600*K9))*(4/3.14))*1000,"Manglende verdi")</f>
        <v>117.47520856951098</v>
      </c>
      <c r="J9" s="87">
        <f t="shared" ref="J9:J21" si="3">IFERROR(_xlfn.IFS(I9&lt;=63*1.05,63,I9&lt;=80*1.05,80,I9&lt;100*1.05,100,I9&lt;125*1.05,125, I9&lt;160*1.05,160,I9&lt;200*1.05,200,I9&lt;250*1.05,250,I9&lt;315*1.05,315,I9&lt;400*1.05,400,I9&lt;500*1.05,500,I9&lt;630*1.05,630,I9&lt;800*1.05,800,I9&lt;1000*1.05,1000,I9&lt;1250*1.05,1250),"Manglende verdi")</f>
        <v>125</v>
      </c>
      <c r="K9" s="10">
        <f>'(1) Kanalhastighet_LEVERANDØR'!A7</f>
        <v>5</v>
      </c>
      <c r="L9" s="12">
        <f>'(1) Kanalhastighet_LEVERANDØR'!B7</f>
        <v>0.5</v>
      </c>
      <c r="M9" s="77">
        <f>'(2) Luftmengdeberegning'!W9</f>
        <v>195</v>
      </c>
      <c r="N9" s="85">
        <f t="shared" ref="N9:N21" si="4">IFERROR((M9/3600)/(3.14*(((T9/2)/1000)^2)),"Manglende verdi")</f>
        <v>4.4161358811040339</v>
      </c>
      <c r="O9" s="75" t="str">
        <f>IF(N9&lt;=U9*1.2,"OK", "Velg ny dim.")</f>
        <v>OK</v>
      </c>
      <c r="P9" s="77">
        <f>'(2) Luftmengdeberegning'!Y9</f>
        <v>35</v>
      </c>
      <c r="Q9" s="85">
        <f t="shared" ref="Q9:Q21" si="5">IFERROR((P9/3600)/(3.14*((S9/2)/1000)^2),"Manglende verdi")</f>
        <v>0.89743589743589758</v>
      </c>
      <c r="R9" s="75" t="str">
        <f>IF(Q9&gt;=V9*1.2,"OK", "Velg ny dim.")</f>
        <v>OK</v>
      </c>
      <c r="S9" s="88">
        <f t="shared" ref="S9:S21" si="6">IFERROR(SQRT((M9/(3600*U9))*(4/3.14))*1000,"Manglende verdi")</f>
        <v>117.47520856951098</v>
      </c>
      <c r="T9" s="69">
        <f t="shared" ref="T9:T21" si="7">IFERROR(_xlfn.IFS(S9&lt;=63*1.05,63,S9&lt;=80*1.05,80,S9&lt;100*1.05,100,S9&lt;125*1.05,125,S9&lt;160*1.05,160,S9&lt;200*1.05,200,S9&lt;250*1.05,250,S9&lt;315*1.05,315,S9&lt;400*1.05,400,S9&lt;500*1.05,500,S9&lt;630*1.05,630,S9&lt;800*1.05,800,S9&lt;1000*1.05,1000,S9&lt;1250*1.05,1250),"Manglende verdi")</f>
        <v>125</v>
      </c>
      <c r="U9" s="10">
        <f>'(1) Kanalhastighet_LEVERANDØR'!A7</f>
        <v>5</v>
      </c>
      <c r="V9" s="11">
        <f>'(1) Kanalhastighet_LEVERANDØR'!B7</f>
        <v>0.5</v>
      </c>
    </row>
    <row r="10" spans="1:22" x14ac:dyDescent="0.2">
      <c r="A10" s="78">
        <f>'(2) Luftmengdeberegning'!C10</f>
        <v>102</v>
      </c>
      <c r="B10" s="79" t="str">
        <f>'(2) Luftmengdeberegning'!E10</f>
        <v>Møterom</v>
      </c>
      <c r="C10" s="77">
        <f>'(2) Luftmengdeberegning'!S10</f>
        <v>290</v>
      </c>
      <c r="D10" s="85">
        <f t="shared" si="0"/>
        <v>6.5675866949752297</v>
      </c>
      <c r="E10" s="76" t="str">
        <f t="shared" ref="E10:E73" si="8">IF(D10&lt;=K10*1.2,"OK", "Velg ny dim.")</f>
        <v>OK</v>
      </c>
      <c r="F10" s="77">
        <f>'(2) Luftmengdeberegning'!U10</f>
        <v>55</v>
      </c>
      <c r="G10" s="85">
        <f t="shared" si="1"/>
        <v>1.2455767869780607</v>
      </c>
      <c r="H10" s="76" t="str">
        <f t="shared" ref="H10:H73" si="9">IF(G10&gt;=L10*1.2,"OK", "Velg ny dim.")</f>
        <v>OK</v>
      </c>
      <c r="I10" s="86">
        <f t="shared" si="2"/>
        <v>130.77878402668375</v>
      </c>
      <c r="J10" s="87">
        <f t="shared" si="3"/>
        <v>125</v>
      </c>
      <c r="K10" s="10">
        <f>'(1) Kanalhastighet_LEVERANDØR'!A8</f>
        <v>6</v>
      </c>
      <c r="L10" s="12">
        <f>'(1) Kanalhastighet_LEVERANDØR'!B8</f>
        <v>1</v>
      </c>
      <c r="M10" s="77">
        <f>'(2) Luftmengdeberegning'!W10</f>
        <v>290</v>
      </c>
      <c r="N10" s="85">
        <f t="shared" si="4"/>
        <v>6.5675866949752297</v>
      </c>
      <c r="O10" s="75" t="str">
        <f t="shared" ref="O10:O73" si="10">IF(N10&lt;=U10*1.2,"OK", "Velg ny dim.")</f>
        <v>OK</v>
      </c>
      <c r="P10" s="77">
        <f>'(2) Luftmengdeberegning'!Y10</f>
        <v>55</v>
      </c>
      <c r="Q10" s="85">
        <f t="shared" si="5"/>
        <v>1.1379310344827587</v>
      </c>
      <c r="R10" s="75" t="str">
        <f t="shared" ref="R10:R73" si="11">IF(Q10&gt;=V10*1.2,"OK", "Velg ny dim.")</f>
        <v>Velg ny dim.</v>
      </c>
      <c r="S10" s="88">
        <f t="shared" si="6"/>
        <v>130.77878402668375</v>
      </c>
      <c r="T10" s="69">
        <f t="shared" si="7"/>
        <v>125</v>
      </c>
      <c r="U10" s="10">
        <f>'(1) Kanalhastighet_LEVERANDØR'!A8</f>
        <v>6</v>
      </c>
      <c r="V10" s="11">
        <f>'(1) Kanalhastighet_LEVERANDØR'!B8</f>
        <v>1</v>
      </c>
    </row>
    <row r="11" spans="1:22" x14ac:dyDescent="0.2">
      <c r="A11" s="78">
        <f>'(2) Luftmengdeberegning'!C11</f>
        <v>103</v>
      </c>
      <c r="B11" s="79" t="str">
        <f>'(2) Luftmengdeberegning'!E11</f>
        <v>Kontor</v>
      </c>
      <c r="C11" s="77">
        <f>'(2) Luftmengdeberegning'!S11</f>
        <v>50</v>
      </c>
      <c r="D11" s="85">
        <f t="shared" si="0"/>
        <v>4.4577606671092322</v>
      </c>
      <c r="E11" s="76" t="str">
        <f t="shared" si="8"/>
        <v>OK</v>
      </c>
      <c r="F11" s="77">
        <f>'(2) Luftmengdeberegning'!U11</f>
        <v>20</v>
      </c>
      <c r="G11" s="85">
        <f t="shared" si="1"/>
        <v>1.7831042668436929</v>
      </c>
      <c r="H11" s="76" t="str">
        <f t="shared" si="9"/>
        <v>Velg ny dim.</v>
      </c>
      <c r="I11" s="86">
        <f t="shared" si="2"/>
        <v>50.274748117230132</v>
      </c>
      <c r="J11" s="87">
        <f t="shared" si="3"/>
        <v>63</v>
      </c>
      <c r="K11" s="10">
        <f>'(1) Kanalhastighet_LEVERANDØR'!A9</f>
        <v>7</v>
      </c>
      <c r="L11" s="12">
        <f>'(1) Kanalhastighet_LEVERANDØR'!B9</f>
        <v>2</v>
      </c>
      <c r="M11" s="77">
        <f>'(2) Luftmengdeberegning'!W11</f>
        <v>50</v>
      </c>
      <c r="N11" s="85">
        <f t="shared" si="4"/>
        <v>4.4577606671092322</v>
      </c>
      <c r="O11" s="75" t="str">
        <f t="shared" si="10"/>
        <v>OK</v>
      </c>
      <c r="P11" s="77">
        <f>'(2) Luftmengdeberegning'!Y11</f>
        <v>20</v>
      </c>
      <c r="Q11" s="85">
        <f t="shared" si="5"/>
        <v>2.8000000000000007</v>
      </c>
      <c r="R11" s="75" t="str">
        <f t="shared" si="11"/>
        <v>OK</v>
      </c>
      <c r="S11" s="88">
        <f t="shared" si="6"/>
        <v>50.274748117230132</v>
      </c>
      <c r="T11" s="69">
        <f t="shared" si="7"/>
        <v>63</v>
      </c>
      <c r="U11" s="10">
        <f>'(1) Kanalhastighet_LEVERANDØR'!A9</f>
        <v>7</v>
      </c>
      <c r="V11" s="11">
        <f>'(1) Kanalhastighet_LEVERANDØR'!B9</f>
        <v>2</v>
      </c>
    </row>
    <row r="12" spans="1:22" x14ac:dyDescent="0.2">
      <c r="A12" s="78">
        <f>'(2) Luftmengdeberegning'!C12</f>
        <v>104</v>
      </c>
      <c r="B12" s="79" t="str">
        <f>'(2) Luftmengdeberegning'!E12</f>
        <v>Kontor</v>
      </c>
      <c r="C12" s="77">
        <f>'(2) Luftmengdeberegning'!S12</f>
        <v>50</v>
      </c>
      <c r="D12" s="85">
        <f t="shared" si="0"/>
        <v>4.4577606671092322</v>
      </c>
      <c r="E12" s="76" t="str">
        <f t="shared" si="8"/>
        <v>OK</v>
      </c>
      <c r="F12" s="77">
        <f>'(2) Luftmengdeberegning'!U12</f>
        <v>20</v>
      </c>
      <c r="G12" s="85">
        <f t="shared" si="1"/>
        <v>1.7831042668436929</v>
      </c>
      <c r="H12" s="76" t="str">
        <f t="shared" si="9"/>
        <v>OK</v>
      </c>
      <c r="I12" s="86">
        <f t="shared" si="2"/>
        <v>59.485884187354138</v>
      </c>
      <c r="J12" s="87">
        <f t="shared" si="3"/>
        <v>63</v>
      </c>
      <c r="K12" s="10">
        <f>'(1) Kanalhastighet_LEVERANDØR'!A10</f>
        <v>5</v>
      </c>
      <c r="L12" s="12">
        <f>'(1) Kanalhastighet_LEVERANDØR'!B10</f>
        <v>0.5</v>
      </c>
      <c r="M12" s="77">
        <f>'(2) Luftmengdeberegning'!W12</f>
        <v>50</v>
      </c>
      <c r="N12" s="85">
        <f t="shared" si="4"/>
        <v>4.4577606671092322</v>
      </c>
      <c r="O12" s="75" t="str">
        <f t="shared" si="10"/>
        <v>OK</v>
      </c>
      <c r="P12" s="77">
        <f>'(2) Luftmengdeberegning'!Y12</f>
        <v>20</v>
      </c>
      <c r="Q12" s="85">
        <f t="shared" si="5"/>
        <v>2.0000000000000004</v>
      </c>
      <c r="R12" s="75" t="str">
        <f t="shared" si="11"/>
        <v>OK</v>
      </c>
      <c r="S12" s="88">
        <f t="shared" si="6"/>
        <v>59.485884187354138</v>
      </c>
      <c r="T12" s="69">
        <f t="shared" si="7"/>
        <v>63</v>
      </c>
      <c r="U12" s="10">
        <f>'(1) Kanalhastighet_LEVERANDØR'!A10</f>
        <v>5</v>
      </c>
      <c r="V12" s="11">
        <f>'(1) Kanalhastighet_LEVERANDØR'!B10</f>
        <v>0.5</v>
      </c>
    </row>
    <row r="13" spans="1:22" x14ac:dyDescent="0.2">
      <c r="A13" s="78">
        <f>'(2) Luftmengdeberegning'!C13</f>
        <v>105</v>
      </c>
      <c r="B13" s="79" t="str">
        <f>'(2) Luftmengdeberegning'!E13</f>
        <v>Kontor</v>
      </c>
      <c r="C13" s="77">
        <f>'(2) Luftmengdeberegning'!S13</f>
        <v>50</v>
      </c>
      <c r="D13" s="85">
        <f t="shared" si="0"/>
        <v>4.4577606671092322</v>
      </c>
      <c r="E13" s="76" t="str">
        <f t="shared" si="8"/>
        <v>OK</v>
      </c>
      <c r="F13" s="77">
        <f>'(2) Luftmengdeberegning'!U13</f>
        <v>20</v>
      </c>
      <c r="G13" s="85">
        <f t="shared" si="1"/>
        <v>1.7831042668436929</v>
      </c>
      <c r="H13" s="76" t="str">
        <f t="shared" si="9"/>
        <v>OK</v>
      </c>
      <c r="I13" s="86">
        <f t="shared" si="2"/>
        <v>59.485884187354138</v>
      </c>
      <c r="J13" s="87">
        <f t="shared" si="3"/>
        <v>63</v>
      </c>
      <c r="K13" s="10">
        <f>'(1) Kanalhastighet_LEVERANDØR'!A11</f>
        <v>5</v>
      </c>
      <c r="L13" s="12">
        <f>'(1) Kanalhastighet_LEVERANDØR'!B11</f>
        <v>0.5</v>
      </c>
      <c r="M13" s="77">
        <f>'(2) Luftmengdeberegning'!W13</f>
        <v>50</v>
      </c>
      <c r="N13" s="85">
        <f t="shared" si="4"/>
        <v>4.4577606671092322</v>
      </c>
      <c r="O13" s="75" t="str">
        <f t="shared" si="10"/>
        <v>OK</v>
      </c>
      <c r="P13" s="77">
        <f>'(2) Luftmengdeberegning'!Y13</f>
        <v>20</v>
      </c>
      <c r="Q13" s="85">
        <f t="shared" si="5"/>
        <v>2.0000000000000004</v>
      </c>
      <c r="R13" s="75" t="str">
        <f t="shared" si="11"/>
        <v>OK</v>
      </c>
      <c r="S13" s="88">
        <f t="shared" si="6"/>
        <v>59.485884187354138</v>
      </c>
      <c r="T13" s="69">
        <f t="shared" si="7"/>
        <v>63</v>
      </c>
      <c r="U13" s="10">
        <f>'(1) Kanalhastighet_LEVERANDØR'!A11</f>
        <v>5</v>
      </c>
      <c r="V13" s="11">
        <f>'(1) Kanalhastighet_LEVERANDØR'!B11</f>
        <v>0.5</v>
      </c>
    </row>
    <row r="14" spans="1:22" x14ac:dyDescent="0.2">
      <c r="A14" s="78">
        <f>'(2) Luftmengdeberegning'!C14</f>
        <v>106</v>
      </c>
      <c r="B14" s="79" t="str">
        <f>'(2) Luftmengdeberegning'!E14</f>
        <v>Kontor</v>
      </c>
      <c r="C14" s="77">
        <f>'(2) Luftmengdeberegning'!S14</f>
        <v>50</v>
      </c>
      <c r="D14" s="85">
        <f t="shared" si="0"/>
        <v>4.4577606671092322</v>
      </c>
      <c r="E14" s="76" t="str">
        <f t="shared" si="8"/>
        <v>OK</v>
      </c>
      <c r="F14" s="77">
        <f>'(2) Luftmengdeberegning'!U14</f>
        <v>20</v>
      </c>
      <c r="G14" s="85">
        <f t="shared" si="1"/>
        <v>1.7831042668436929</v>
      </c>
      <c r="H14" s="76" t="str">
        <f t="shared" si="9"/>
        <v>OK</v>
      </c>
      <c r="I14" s="86">
        <f t="shared" si="2"/>
        <v>59.485884187354138</v>
      </c>
      <c r="J14" s="87">
        <f t="shared" si="3"/>
        <v>63</v>
      </c>
      <c r="K14" s="10">
        <f>'(1) Kanalhastighet_LEVERANDØR'!A12</f>
        <v>5</v>
      </c>
      <c r="L14" s="12">
        <f>'(1) Kanalhastighet_LEVERANDØR'!B12</f>
        <v>0.5</v>
      </c>
      <c r="M14" s="77">
        <f>'(2) Luftmengdeberegning'!W14</f>
        <v>50</v>
      </c>
      <c r="N14" s="85">
        <f t="shared" si="4"/>
        <v>4.4577606671092322</v>
      </c>
      <c r="O14" s="75" t="str">
        <f t="shared" si="10"/>
        <v>OK</v>
      </c>
      <c r="P14" s="77">
        <f>'(2) Luftmengdeberegning'!Y14</f>
        <v>20</v>
      </c>
      <c r="Q14" s="85">
        <f t="shared" si="5"/>
        <v>2.0000000000000004</v>
      </c>
      <c r="R14" s="75" t="str">
        <f t="shared" si="11"/>
        <v>OK</v>
      </c>
      <c r="S14" s="88">
        <f t="shared" si="6"/>
        <v>59.485884187354138</v>
      </c>
      <c r="T14" s="69">
        <f t="shared" si="7"/>
        <v>63</v>
      </c>
      <c r="U14" s="10">
        <f>'(1) Kanalhastighet_LEVERANDØR'!A12</f>
        <v>5</v>
      </c>
      <c r="V14" s="11">
        <f>'(1) Kanalhastighet_LEVERANDØR'!B12</f>
        <v>0.5</v>
      </c>
    </row>
    <row r="15" spans="1:22" x14ac:dyDescent="0.2">
      <c r="A15" s="78">
        <f>'(2) Luftmengdeberegning'!C15</f>
        <v>107</v>
      </c>
      <c r="B15" s="79" t="str">
        <f>'(2) Luftmengdeberegning'!E15</f>
        <v>Labratorie</v>
      </c>
      <c r="C15" s="77">
        <f>'(2) Luftmengdeberegning'!S15</f>
        <v>500</v>
      </c>
      <c r="D15" s="85">
        <f t="shared" si="0"/>
        <v>4.4232130219391363</v>
      </c>
      <c r="E15" s="76" t="str">
        <f t="shared" si="8"/>
        <v>OK</v>
      </c>
      <c r="F15" s="77">
        <f>'(2) Luftmengdeberegning'!U15</f>
        <v>215</v>
      </c>
      <c r="G15" s="85">
        <f t="shared" si="1"/>
        <v>1.9019815994338285</v>
      </c>
      <c r="H15" s="76" t="str">
        <f t="shared" si="9"/>
        <v>OK</v>
      </c>
      <c r="I15" s="86">
        <f t="shared" si="2"/>
        <v>188.11088266103343</v>
      </c>
      <c r="J15" s="87">
        <f t="shared" si="3"/>
        <v>200</v>
      </c>
      <c r="K15" s="10">
        <f>'(1) Kanalhastighet_LEVERANDØR'!A13</f>
        <v>5</v>
      </c>
      <c r="L15" s="12">
        <f>'(1) Kanalhastighet_LEVERANDØR'!B13</f>
        <v>0.5</v>
      </c>
      <c r="M15" s="77">
        <f>'(2) Luftmengdeberegning'!W15</f>
        <v>500</v>
      </c>
      <c r="N15" s="85">
        <f t="shared" si="4"/>
        <v>4.4232130219391363</v>
      </c>
      <c r="O15" s="75" t="str">
        <f t="shared" si="10"/>
        <v>OK</v>
      </c>
      <c r="P15" s="77">
        <f>'(2) Luftmengdeberegning'!Y15</f>
        <v>215</v>
      </c>
      <c r="Q15" s="85">
        <f t="shared" si="5"/>
        <v>2.1500000000000004</v>
      </c>
      <c r="R15" s="75" t="str">
        <f t="shared" si="11"/>
        <v>OK</v>
      </c>
      <c r="S15" s="88">
        <f t="shared" si="6"/>
        <v>188.11088266103343</v>
      </c>
      <c r="T15" s="69">
        <f t="shared" si="7"/>
        <v>200</v>
      </c>
      <c r="U15" s="10">
        <f>'(1) Kanalhastighet_LEVERANDØR'!A13</f>
        <v>5</v>
      </c>
      <c r="V15" s="11">
        <f>'(1) Kanalhastighet_LEVERANDØR'!B13</f>
        <v>0.5</v>
      </c>
    </row>
    <row r="16" spans="1:22" x14ac:dyDescent="0.2">
      <c r="A16" s="78">
        <f>'(2) Luftmengdeberegning'!C16</f>
        <v>108</v>
      </c>
      <c r="B16" s="79" t="str">
        <f>'(2) Luftmengdeberegning'!E16</f>
        <v>Toalett</v>
      </c>
      <c r="C16" s="77">
        <f>'(2) Luftmengdeberegning'!S16</f>
        <v>40</v>
      </c>
      <c r="D16" s="85">
        <f t="shared" si="0"/>
        <v>3.5662085336873859</v>
      </c>
      <c r="E16" s="76" t="str">
        <f t="shared" si="8"/>
        <v>OK</v>
      </c>
      <c r="F16" s="77">
        <f>'(2) Luftmengdeberegning'!U16</f>
        <v>10</v>
      </c>
      <c r="G16" s="85">
        <f t="shared" si="1"/>
        <v>0.89155213342184647</v>
      </c>
      <c r="H16" s="76" t="str">
        <f t="shared" si="9"/>
        <v>OK</v>
      </c>
      <c r="I16" s="86">
        <f t="shared" si="2"/>
        <v>53.205792297841477</v>
      </c>
      <c r="J16" s="87">
        <f t="shared" si="3"/>
        <v>63</v>
      </c>
      <c r="K16" s="10">
        <f>'(1) Kanalhastighet_LEVERANDØR'!A14</f>
        <v>5</v>
      </c>
      <c r="L16" s="12">
        <f>'(1) Kanalhastighet_LEVERANDØR'!B14</f>
        <v>0.5</v>
      </c>
      <c r="M16" s="77">
        <f>'(2) Luftmengdeberegning'!W16</f>
        <v>40</v>
      </c>
      <c r="N16" s="85">
        <f t="shared" si="4"/>
        <v>3.5662085336873859</v>
      </c>
      <c r="O16" s="75" t="str">
        <f t="shared" si="10"/>
        <v>OK</v>
      </c>
      <c r="P16" s="77">
        <f>'(2) Luftmengdeberegning'!Y16</f>
        <v>10</v>
      </c>
      <c r="Q16" s="85">
        <f t="shared" si="5"/>
        <v>1.25</v>
      </c>
      <c r="R16" s="75" t="str">
        <f t="shared" si="11"/>
        <v>OK</v>
      </c>
      <c r="S16" s="88">
        <f t="shared" si="6"/>
        <v>53.205792297841477</v>
      </c>
      <c r="T16" s="69">
        <f t="shared" si="7"/>
        <v>63</v>
      </c>
      <c r="U16" s="10">
        <f>'(1) Kanalhastighet_LEVERANDØR'!A14</f>
        <v>5</v>
      </c>
      <c r="V16" s="11">
        <f>'(1) Kanalhastighet_LEVERANDØR'!B14</f>
        <v>0.5</v>
      </c>
    </row>
    <row r="17" spans="1:22" x14ac:dyDescent="0.2">
      <c r="A17" s="78">
        <f>'(2) Luftmengdeberegning'!C17</f>
        <v>109</v>
      </c>
      <c r="B17" s="79" t="str">
        <f>'(2) Luftmengdeberegning'!E17</f>
        <v>Toalett</v>
      </c>
      <c r="C17" s="77">
        <f>'(2) Luftmengdeberegning'!S17</f>
        <v>40</v>
      </c>
      <c r="D17" s="85">
        <f t="shared" si="0"/>
        <v>3.5662085336873859</v>
      </c>
      <c r="E17" s="76" t="str">
        <f t="shared" si="8"/>
        <v>OK</v>
      </c>
      <c r="F17" s="77">
        <f>'(2) Luftmengdeberegning'!U17</f>
        <v>10</v>
      </c>
      <c r="G17" s="85">
        <f t="shared" si="1"/>
        <v>0.89155213342184647</v>
      </c>
      <c r="H17" s="76" t="str">
        <f t="shared" si="9"/>
        <v>OK</v>
      </c>
      <c r="I17" s="86">
        <f t="shared" si="2"/>
        <v>53.205792297841477</v>
      </c>
      <c r="J17" s="87">
        <f t="shared" si="3"/>
        <v>63</v>
      </c>
      <c r="K17" s="10">
        <f>'(1) Kanalhastighet_LEVERANDØR'!A15</f>
        <v>5</v>
      </c>
      <c r="L17" s="12">
        <f>'(1) Kanalhastighet_LEVERANDØR'!B15</f>
        <v>0.5</v>
      </c>
      <c r="M17" s="77">
        <f>'(2) Luftmengdeberegning'!W17</f>
        <v>40</v>
      </c>
      <c r="N17" s="85">
        <f t="shared" si="4"/>
        <v>3.5662085336873859</v>
      </c>
      <c r="O17" s="75" t="str">
        <f t="shared" si="10"/>
        <v>OK</v>
      </c>
      <c r="P17" s="77">
        <f>'(2) Luftmengdeberegning'!Y17</f>
        <v>10</v>
      </c>
      <c r="Q17" s="85">
        <f t="shared" si="5"/>
        <v>1.25</v>
      </c>
      <c r="R17" s="75" t="str">
        <f t="shared" si="11"/>
        <v>OK</v>
      </c>
      <c r="S17" s="88">
        <f t="shared" si="6"/>
        <v>53.205792297841477</v>
      </c>
      <c r="T17" s="69">
        <f t="shared" si="7"/>
        <v>63</v>
      </c>
      <c r="U17" s="10">
        <f>'(1) Kanalhastighet_LEVERANDØR'!A15</f>
        <v>5</v>
      </c>
      <c r="V17" s="11">
        <f>'(1) Kanalhastighet_LEVERANDØR'!B15</f>
        <v>0.5</v>
      </c>
    </row>
    <row r="18" spans="1:22" x14ac:dyDescent="0.2">
      <c r="A18" s="78">
        <f>'(2) Luftmengdeberegning'!C18</f>
        <v>110</v>
      </c>
      <c r="B18" s="79" t="str">
        <f>'(2) Luftmengdeberegning'!E18</f>
        <v>Garderobe</v>
      </c>
      <c r="C18" s="77">
        <f>'(2) Luftmengdeberegning'!S18</f>
        <v>135</v>
      </c>
      <c r="D18" s="85">
        <f t="shared" si="0"/>
        <v>4.7770700636942669</v>
      </c>
      <c r="E18" s="76" t="str">
        <f t="shared" si="8"/>
        <v>OK</v>
      </c>
      <c r="F18" s="77">
        <f>'(2) Luftmengdeberegning'!U18</f>
        <v>55</v>
      </c>
      <c r="G18" s="85">
        <f t="shared" si="1"/>
        <v>1.9462137296532198</v>
      </c>
      <c r="H18" s="76" t="str">
        <f t="shared" si="9"/>
        <v>OK</v>
      </c>
      <c r="I18" s="86">
        <f t="shared" si="2"/>
        <v>97.745281867661177</v>
      </c>
      <c r="J18" s="87">
        <f t="shared" si="3"/>
        <v>100</v>
      </c>
      <c r="K18" s="10">
        <f>'(1) Kanalhastighet_LEVERANDØR'!A16</f>
        <v>5</v>
      </c>
      <c r="L18" s="12">
        <f>'(1) Kanalhastighet_LEVERANDØR'!B16</f>
        <v>0.5</v>
      </c>
      <c r="M18" s="77">
        <f>'(2) Luftmengdeberegning'!W18</f>
        <v>135</v>
      </c>
      <c r="N18" s="85">
        <f t="shared" si="4"/>
        <v>4.7770700636942669</v>
      </c>
      <c r="O18" s="75" t="str">
        <f t="shared" si="10"/>
        <v>OK</v>
      </c>
      <c r="P18" s="77">
        <f>'(2) Luftmengdeberegning'!Y18</f>
        <v>55</v>
      </c>
      <c r="Q18" s="85">
        <f t="shared" si="5"/>
        <v>2.0370370370370372</v>
      </c>
      <c r="R18" s="75" t="str">
        <f t="shared" si="11"/>
        <v>OK</v>
      </c>
      <c r="S18" s="88">
        <f t="shared" si="6"/>
        <v>97.745281867661177</v>
      </c>
      <c r="T18" s="69">
        <f t="shared" si="7"/>
        <v>100</v>
      </c>
      <c r="U18" s="10">
        <f>'(1) Kanalhastighet_LEVERANDØR'!A16</f>
        <v>5</v>
      </c>
      <c r="V18" s="11">
        <f>'(1) Kanalhastighet_LEVERANDØR'!B16</f>
        <v>0.5</v>
      </c>
    </row>
    <row r="19" spans="1:22" x14ac:dyDescent="0.2">
      <c r="A19" s="82">
        <f>'(2) Luftmengdeberegning'!C19</f>
        <v>0</v>
      </c>
      <c r="B19" s="83">
        <f>'(2) Luftmengdeberegning'!E19</f>
        <v>0</v>
      </c>
      <c r="C19" s="84">
        <f>'(2) Luftmengdeberegning'!S19</f>
        <v>0</v>
      </c>
      <c r="D19" s="85" t="str">
        <f t="shared" si="0"/>
        <v>Manglende verdi</v>
      </c>
      <c r="E19" s="76" t="str">
        <f t="shared" si="8"/>
        <v>Velg ny dim.</v>
      </c>
      <c r="F19" s="84">
        <f>'(2) Luftmengdeberegning'!U19</f>
        <v>0</v>
      </c>
      <c r="G19" s="85" t="str">
        <f t="shared" si="1"/>
        <v>Manglende verdi</v>
      </c>
      <c r="H19" s="76" t="str">
        <f t="shared" si="9"/>
        <v>OK</v>
      </c>
      <c r="I19" s="86" t="str">
        <f t="shared" si="2"/>
        <v>Manglende verdi</v>
      </c>
      <c r="J19" s="87" t="str">
        <f t="shared" si="3"/>
        <v>Manglende verdi</v>
      </c>
      <c r="K19" s="6">
        <f>'(1) Kanalhastighet_LEVERANDØR'!A17</f>
        <v>0</v>
      </c>
      <c r="L19" s="20">
        <f>'(1) Kanalhastighet_LEVERANDØR'!B17</f>
        <v>0</v>
      </c>
      <c r="M19" s="84">
        <f>'(2) Luftmengdeberegning'!W19</f>
        <v>0</v>
      </c>
      <c r="N19" s="85" t="str">
        <f t="shared" si="4"/>
        <v>Manglende verdi</v>
      </c>
      <c r="O19" s="75" t="str">
        <f t="shared" si="10"/>
        <v>Velg ny dim.</v>
      </c>
      <c r="P19" s="84">
        <f>'(2) Luftmengdeberegning'!Y19</f>
        <v>0</v>
      </c>
      <c r="Q19" s="85" t="str">
        <f t="shared" si="5"/>
        <v>Manglende verdi</v>
      </c>
      <c r="R19" s="75" t="str">
        <f t="shared" si="11"/>
        <v>OK</v>
      </c>
      <c r="S19" s="88" t="str">
        <f t="shared" si="6"/>
        <v>Manglende verdi</v>
      </c>
      <c r="T19" s="69" t="str">
        <f t="shared" si="7"/>
        <v>Manglende verdi</v>
      </c>
      <c r="U19" s="6">
        <f>'(1) Kanalhastighet_LEVERANDØR'!A17</f>
        <v>0</v>
      </c>
      <c r="V19" s="89">
        <f>'(1) Kanalhastighet_LEVERANDØR'!B17</f>
        <v>0</v>
      </c>
    </row>
    <row r="20" spans="1:22" x14ac:dyDescent="0.2">
      <c r="A20" s="82">
        <f>'(2) Luftmengdeberegning'!C20</f>
        <v>0</v>
      </c>
      <c r="B20" s="83">
        <f>'(2) Luftmengdeberegning'!E20</f>
        <v>0</v>
      </c>
      <c r="C20" s="84">
        <f>'(2) Luftmengdeberegning'!S20</f>
        <v>0</v>
      </c>
      <c r="D20" s="85" t="str">
        <f t="shared" si="0"/>
        <v>Manglende verdi</v>
      </c>
      <c r="E20" s="76" t="str">
        <f t="shared" si="8"/>
        <v>Velg ny dim.</v>
      </c>
      <c r="F20" s="84">
        <f>'(2) Luftmengdeberegning'!U20</f>
        <v>0</v>
      </c>
      <c r="G20" s="85" t="str">
        <f t="shared" si="1"/>
        <v>Manglende verdi</v>
      </c>
      <c r="H20" s="76" t="str">
        <f t="shared" si="9"/>
        <v>OK</v>
      </c>
      <c r="I20" s="86" t="str">
        <f t="shared" si="2"/>
        <v>Manglende verdi</v>
      </c>
      <c r="J20" s="87" t="str">
        <f t="shared" si="3"/>
        <v>Manglende verdi</v>
      </c>
      <c r="K20" s="6">
        <f>'(1) Kanalhastighet_LEVERANDØR'!A18</f>
        <v>0</v>
      </c>
      <c r="L20" s="20">
        <f>'(1) Kanalhastighet_LEVERANDØR'!B18</f>
        <v>0</v>
      </c>
      <c r="M20" s="84">
        <f>'(2) Luftmengdeberegning'!W20</f>
        <v>0</v>
      </c>
      <c r="N20" s="85" t="str">
        <f t="shared" si="4"/>
        <v>Manglende verdi</v>
      </c>
      <c r="O20" s="75" t="str">
        <f t="shared" si="10"/>
        <v>Velg ny dim.</v>
      </c>
      <c r="P20" s="84">
        <f>'(2) Luftmengdeberegning'!Y20</f>
        <v>0</v>
      </c>
      <c r="Q20" s="85" t="str">
        <f t="shared" si="5"/>
        <v>Manglende verdi</v>
      </c>
      <c r="R20" s="75" t="str">
        <f t="shared" si="11"/>
        <v>OK</v>
      </c>
      <c r="S20" s="88" t="str">
        <f t="shared" si="6"/>
        <v>Manglende verdi</v>
      </c>
      <c r="T20" s="69" t="str">
        <f t="shared" si="7"/>
        <v>Manglende verdi</v>
      </c>
      <c r="U20" s="6">
        <f>'(1) Kanalhastighet_LEVERANDØR'!A18</f>
        <v>0</v>
      </c>
      <c r="V20" s="89">
        <f>'(1) Kanalhastighet_LEVERANDØR'!B18</f>
        <v>0</v>
      </c>
    </row>
    <row r="21" spans="1:22" x14ac:dyDescent="0.2">
      <c r="A21" s="82">
        <f>'(2) Luftmengdeberegning'!C21</f>
        <v>0</v>
      </c>
      <c r="B21" s="83">
        <f>'(2) Luftmengdeberegning'!E21</f>
        <v>0</v>
      </c>
      <c r="C21" s="84">
        <f>'(2) Luftmengdeberegning'!S21</f>
        <v>0</v>
      </c>
      <c r="D21" s="85" t="str">
        <f t="shared" si="0"/>
        <v>Manglende verdi</v>
      </c>
      <c r="E21" s="76" t="str">
        <f t="shared" si="8"/>
        <v>Velg ny dim.</v>
      </c>
      <c r="F21" s="84">
        <f>'(2) Luftmengdeberegning'!U21</f>
        <v>0</v>
      </c>
      <c r="G21" s="85" t="str">
        <f t="shared" si="1"/>
        <v>Manglende verdi</v>
      </c>
      <c r="H21" s="76" t="str">
        <f t="shared" si="9"/>
        <v>OK</v>
      </c>
      <c r="I21" s="86" t="str">
        <f t="shared" si="2"/>
        <v>Manglende verdi</v>
      </c>
      <c r="J21" s="87" t="str">
        <f t="shared" si="3"/>
        <v>Manglende verdi</v>
      </c>
      <c r="K21" s="6">
        <f>'(1) Kanalhastighet_LEVERANDØR'!A19</f>
        <v>0</v>
      </c>
      <c r="L21" s="20">
        <f>'(1) Kanalhastighet_LEVERANDØR'!B19</f>
        <v>0</v>
      </c>
      <c r="M21" s="84">
        <f>'(2) Luftmengdeberegning'!W21</f>
        <v>0</v>
      </c>
      <c r="N21" s="85" t="str">
        <f t="shared" si="4"/>
        <v>Manglende verdi</v>
      </c>
      <c r="O21" s="75" t="str">
        <f t="shared" si="10"/>
        <v>Velg ny dim.</v>
      </c>
      <c r="P21" s="84">
        <f>'(2) Luftmengdeberegning'!Y21</f>
        <v>0</v>
      </c>
      <c r="Q21" s="85" t="str">
        <f t="shared" si="5"/>
        <v>Manglende verdi</v>
      </c>
      <c r="R21" s="75" t="str">
        <f t="shared" si="11"/>
        <v>OK</v>
      </c>
      <c r="S21" s="88" t="str">
        <f t="shared" si="6"/>
        <v>Manglende verdi</v>
      </c>
      <c r="T21" s="69" t="str">
        <f t="shared" si="7"/>
        <v>Manglende verdi</v>
      </c>
      <c r="U21" s="6">
        <f>'(1) Kanalhastighet_LEVERANDØR'!A19</f>
        <v>0</v>
      </c>
      <c r="V21" s="89">
        <f>'(1) Kanalhastighet_LEVERANDØR'!B19</f>
        <v>0</v>
      </c>
    </row>
    <row r="22" spans="1:22" x14ac:dyDescent="0.2">
      <c r="A22" s="82">
        <f>'(2) Luftmengdeberegning'!C22</f>
        <v>0</v>
      </c>
      <c r="B22" s="83">
        <f>'(2) Luftmengdeberegning'!E22</f>
        <v>0</v>
      </c>
      <c r="C22" s="84">
        <f>'(2) Luftmengdeberegning'!S22</f>
        <v>0</v>
      </c>
      <c r="D22" s="85" t="str">
        <f>IFERROR((C22/3600)/(3.14*((J22/2)/1000)^2),"Manglende verdi")</f>
        <v>Manglende verdi</v>
      </c>
      <c r="E22" s="76" t="str">
        <f t="shared" si="8"/>
        <v>Velg ny dim.</v>
      </c>
      <c r="F22" s="84">
        <f>'(2) Luftmengdeberegning'!U22</f>
        <v>0</v>
      </c>
      <c r="G22" s="85" t="str">
        <f>IFERROR((F22/3600)/(3.14*((J22/2)/1000)^2),"Manglende verdi")</f>
        <v>Manglende verdi</v>
      </c>
      <c r="H22" s="76" t="str">
        <f t="shared" si="9"/>
        <v>OK</v>
      </c>
      <c r="I22" s="86" t="str">
        <f>IFERROR(SQRT((C22/(3600*K22))*(4/3.14))*1000,"Manglende verdi")</f>
        <v>Manglende verdi</v>
      </c>
      <c r="J22" s="87" t="str">
        <f>IFERROR(_xlfn.IFS(I22&lt;=63*1.05,63,I22&lt;=80*1.05,80,I22&lt;100*1.05,100,I22&lt;125*1.05,125, I22&lt;160*1.05,160,I22&lt;200*1.05,200,I22&lt;250*1.05,250,I22&lt;315*1.05,315,I22&lt;400*1.05,400,I22&lt;500*1.05,500,I22&lt;630*1.05,630,I22&lt;800*1.05,800,I22&lt;1000*1.05,1000,I22&lt;1250*1.05,1250),"Manglende verdi")</f>
        <v>Manglende verdi</v>
      </c>
      <c r="K22" s="6">
        <f>'(1) Kanalhastighet_LEVERANDØR'!A20</f>
        <v>0</v>
      </c>
      <c r="L22" s="20">
        <f>'(1) Kanalhastighet_LEVERANDØR'!B20</f>
        <v>0</v>
      </c>
      <c r="M22" s="84">
        <f>'(2) Luftmengdeberegning'!W22</f>
        <v>0</v>
      </c>
      <c r="N22" s="85" t="str">
        <f>IFERROR((M22/3600)/(3.14*(((T22/2)/1000)^2)),"Manglende verdi")</f>
        <v>Manglende verdi</v>
      </c>
      <c r="O22" s="75" t="str">
        <f t="shared" si="10"/>
        <v>Velg ny dim.</v>
      </c>
      <c r="P22" s="84">
        <f>'(2) Luftmengdeberegning'!Y22</f>
        <v>0</v>
      </c>
      <c r="Q22" s="85" t="str">
        <f>IFERROR((P22/3600)/(3.14*((S22/2)/1000)^2),"Manglende verdi")</f>
        <v>Manglende verdi</v>
      </c>
      <c r="R22" s="75" t="str">
        <f t="shared" si="11"/>
        <v>OK</v>
      </c>
      <c r="S22" s="88" t="str">
        <f>IFERROR(SQRT((M22/(3600*U22))*(4/3.14))*1000,"Manglende verdi")</f>
        <v>Manglende verdi</v>
      </c>
      <c r="T22" s="69" t="str">
        <f>IFERROR(_xlfn.IFS(S22&lt;=63*1.05,63,S22&lt;=80*1.05,80,S22&lt;100*1.05,100,S22&lt;125*1.05,125,S22&lt;160*1.05,160,S22&lt;200*1.05,200,S22&lt;250*1.05,250,S22&lt;315*1.05,315,S22&lt;400*1.05,400,S22&lt;500*1.05,500,S22&lt;630*1.05,630,S22&lt;800*1.05,800,S22&lt;1000*1.05,1000,S22&lt;1250*1.05,1250),"Manglende verdi")</f>
        <v>Manglende verdi</v>
      </c>
      <c r="U22" s="6">
        <f>'(1) Kanalhastighet_LEVERANDØR'!A20</f>
        <v>0</v>
      </c>
      <c r="V22" s="89">
        <f>'(1) Kanalhastighet_LEVERANDØR'!B20</f>
        <v>0</v>
      </c>
    </row>
    <row r="23" spans="1:22" x14ac:dyDescent="0.2">
      <c r="A23" s="82">
        <f>'(2) Luftmengdeberegning'!C23</f>
        <v>0</v>
      </c>
      <c r="B23" s="83">
        <f>'(2) Luftmengdeberegning'!E23</f>
        <v>0</v>
      </c>
      <c r="C23" s="84">
        <f>'(2) Luftmengdeberegning'!S23</f>
        <v>0</v>
      </c>
      <c r="D23" s="85" t="str">
        <f t="shared" ref="D23:D86" si="12">IFERROR((C23/3600)/(3.14*((J23/2)/1000)^2),"Manglende verdi")</f>
        <v>Manglende verdi</v>
      </c>
      <c r="E23" s="76" t="str">
        <f t="shared" si="8"/>
        <v>Velg ny dim.</v>
      </c>
      <c r="F23" s="84">
        <f>'(2) Luftmengdeberegning'!U23</f>
        <v>0</v>
      </c>
      <c r="G23" s="85" t="str">
        <f t="shared" ref="G23:G86" si="13">IFERROR((F23/3600)/(3.14*((J23/2)/1000)^2),"Manglende verdi")</f>
        <v>Manglende verdi</v>
      </c>
      <c r="H23" s="76" t="str">
        <f t="shared" si="9"/>
        <v>OK</v>
      </c>
      <c r="I23" s="86" t="str">
        <f t="shared" ref="I23:I86" si="14">IFERROR(SQRT((C23/(3600*K23))*(4/3.14))*1000,"Manglende verdi")</f>
        <v>Manglende verdi</v>
      </c>
      <c r="J23" s="87" t="str">
        <f t="shared" ref="J23:J86" si="15">IFERROR(_xlfn.IFS(I23&lt;=63*1.05,63,I23&lt;=80*1.05,80,I23&lt;100*1.05,100,I23&lt;125*1.05,125, I23&lt;160*1.05,160,I23&lt;200*1.05,200,I23&lt;250*1.05,250,I23&lt;315*1.05,315,I23&lt;400*1.05,400,I23&lt;500*1.05,500,I23&lt;630*1.05,630,I23&lt;800*1.05,800,I23&lt;1000*1.05,1000,I23&lt;1250*1.05,1250),"Manglende verdi")</f>
        <v>Manglende verdi</v>
      </c>
      <c r="K23" s="6">
        <f>'(1) Kanalhastighet_LEVERANDØR'!A21</f>
        <v>0</v>
      </c>
      <c r="L23" s="20">
        <f>'(1) Kanalhastighet_LEVERANDØR'!B21</f>
        <v>0</v>
      </c>
      <c r="M23" s="84">
        <f>'(2) Luftmengdeberegning'!W23</f>
        <v>0</v>
      </c>
      <c r="N23" s="85" t="str">
        <f t="shared" ref="N23:N86" si="16">IFERROR((M23/3600)/(3.14*(((T23/2)/1000)^2)),"Manglende verdi")</f>
        <v>Manglende verdi</v>
      </c>
      <c r="O23" s="75" t="str">
        <f t="shared" si="10"/>
        <v>Velg ny dim.</v>
      </c>
      <c r="P23" s="84">
        <f>'(2) Luftmengdeberegning'!Y23</f>
        <v>0</v>
      </c>
      <c r="Q23" s="85" t="str">
        <f t="shared" ref="Q23:Q86" si="17">IFERROR((P23/3600)/(3.14*((S23/2)/1000)^2),"Manglende verdi")</f>
        <v>Manglende verdi</v>
      </c>
      <c r="R23" s="75" t="str">
        <f t="shared" si="11"/>
        <v>OK</v>
      </c>
      <c r="S23" s="88" t="str">
        <f t="shared" ref="S23:S86" si="18">IFERROR(SQRT((M23/(3600*U23))*(4/3.14))*1000,"Manglende verdi")</f>
        <v>Manglende verdi</v>
      </c>
      <c r="T23" s="69" t="str">
        <f t="shared" ref="T23:T86" si="19">IFERROR(_xlfn.IFS(S23&lt;=63*1.05,63,S23&lt;=80*1.05,80,S23&lt;100*1.05,100,S23&lt;125*1.05,125,S23&lt;160*1.05,160,S23&lt;200*1.05,200,S23&lt;250*1.05,250,S23&lt;315*1.05,315,S23&lt;400*1.05,400,S23&lt;500*1.05,500,S23&lt;630*1.05,630,S23&lt;800*1.05,800,S23&lt;1000*1.05,1000,S23&lt;1250*1.05,1250),"Manglende verdi")</f>
        <v>Manglende verdi</v>
      </c>
      <c r="U23" s="6">
        <f>'(1) Kanalhastighet_LEVERANDØR'!A21</f>
        <v>0</v>
      </c>
      <c r="V23" s="89">
        <f>'(1) Kanalhastighet_LEVERANDØR'!B21</f>
        <v>0</v>
      </c>
    </row>
    <row r="24" spans="1:22" x14ac:dyDescent="0.2">
      <c r="A24" s="82">
        <f>'(2) Luftmengdeberegning'!C24</f>
        <v>0</v>
      </c>
      <c r="B24" s="83">
        <f>'(2) Luftmengdeberegning'!E24</f>
        <v>0</v>
      </c>
      <c r="C24" s="84">
        <f>'(2) Luftmengdeberegning'!S24</f>
        <v>0</v>
      </c>
      <c r="D24" s="85" t="str">
        <f t="shared" si="12"/>
        <v>Manglende verdi</v>
      </c>
      <c r="E24" s="76" t="str">
        <f t="shared" si="8"/>
        <v>Velg ny dim.</v>
      </c>
      <c r="F24" s="84">
        <f>'(2) Luftmengdeberegning'!U24</f>
        <v>0</v>
      </c>
      <c r="G24" s="85" t="str">
        <f t="shared" si="13"/>
        <v>Manglende verdi</v>
      </c>
      <c r="H24" s="76" t="str">
        <f t="shared" si="9"/>
        <v>OK</v>
      </c>
      <c r="I24" s="86" t="str">
        <f t="shared" si="14"/>
        <v>Manglende verdi</v>
      </c>
      <c r="J24" s="87" t="str">
        <f t="shared" si="15"/>
        <v>Manglende verdi</v>
      </c>
      <c r="K24" s="6">
        <f>'(1) Kanalhastighet_LEVERANDØR'!A22</f>
        <v>0</v>
      </c>
      <c r="L24" s="20">
        <f>'(1) Kanalhastighet_LEVERANDØR'!B22</f>
        <v>0</v>
      </c>
      <c r="M24" s="84">
        <f>'(2) Luftmengdeberegning'!W24</f>
        <v>0</v>
      </c>
      <c r="N24" s="85" t="str">
        <f t="shared" si="16"/>
        <v>Manglende verdi</v>
      </c>
      <c r="O24" s="75" t="str">
        <f t="shared" si="10"/>
        <v>Velg ny dim.</v>
      </c>
      <c r="P24" s="84">
        <f>'(2) Luftmengdeberegning'!Y24</f>
        <v>0</v>
      </c>
      <c r="Q24" s="85" t="str">
        <f t="shared" si="17"/>
        <v>Manglende verdi</v>
      </c>
      <c r="R24" s="75" t="str">
        <f t="shared" si="11"/>
        <v>OK</v>
      </c>
      <c r="S24" s="88" t="str">
        <f t="shared" si="18"/>
        <v>Manglende verdi</v>
      </c>
      <c r="T24" s="69" t="str">
        <f t="shared" si="19"/>
        <v>Manglende verdi</v>
      </c>
      <c r="U24" s="6">
        <f>'(1) Kanalhastighet_LEVERANDØR'!A22</f>
        <v>0</v>
      </c>
      <c r="V24" s="89">
        <f>'(1) Kanalhastighet_LEVERANDØR'!B22</f>
        <v>0</v>
      </c>
    </row>
    <row r="25" spans="1:22" x14ac:dyDescent="0.2">
      <c r="A25" s="82">
        <f>'(2) Luftmengdeberegning'!C25</f>
        <v>0</v>
      </c>
      <c r="B25" s="83">
        <f>'(2) Luftmengdeberegning'!E25</f>
        <v>0</v>
      </c>
      <c r="C25" s="84">
        <f>'(2) Luftmengdeberegning'!S25</f>
        <v>0</v>
      </c>
      <c r="D25" s="85" t="str">
        <f t="shared" si="12"/>
        <v>Manglende verdi</v>
      </c>
      <c r="E25" s="76" t="str">
        <f t="shared" si="8"/>
        <v>Velg ny dim.</v>
      </c>
      <c r="F25" s="84">
        <f>'(2) Luftmengdeberegning'!U25</f>
        <v>0</v>
      </c>
      <c r="G25" s="85" t="str">
        <f t="shared" si="13"/>
        <v>Manglende verdi</v>
      </c>
      <c r="H25" s="76" t="str">
        <f t="shared" si="9"/>
        <v>OK</v>
      </c>
      <c r="I25" s="86" t="str">
        <f t="shared" si="14"/>
        <v>Manglende verdi</v>
      </c>
      <c r="J25" s="87" t="str">
        <f t="shared" si="15"/>
        <v>Manglende verdi</v>
      </c>
      <c r="K25" s="6">
        <f>'(1) Kanalhastighet_LEVERANDØR'!A23</f>
        <v>0</v>
      </c>
      <c r="L25" s="20">
        <f>'(1) Kanalhastighet_LEVERANDØR'!B23</f>
        <v>0</v>
      </c>
      <c r="M25" s="84">
        <f>'(2) Luftmengdeberegning'!W25</f>
        <v>0</v>
      </c>
      <c r="N25" s="85" t="str">
        <f t="shared" si="16"/>
        <v>Manglende verdi</v>
      </c>
      <c r="O25" s="75" t="str">
        <f t="shared" si="10"/>
        <v>Velg ny dim.</v>
      </c>
      <c r="P25" s="84">
        <f>'(2) Luftmengdeberegning'!Y25</f>
        <v>0</v>
      </c>
      <c r="Q25" s="85" t="str">
        <f t="shared" si="17"/>
        <v>Manglende verdi</v>
      </c>
      <c r="R25" s="75" t="str">
        <f t="shared" si="11"/>
        <v>OK</v>
      </c>
      <c r="S25" s="88" t="str">
        <f t="shared" si="18"/>
        <v>Manglende verdi</v>
      </c>
      <c r="T25" s="69" t="str">
        <f t="shared" si="19"/>
        <v>Manglende verdi</v>
      </c>
      <c r="U25" s="6">
        <f>'(1) Kanalhastighet_LEVERANDØR'!A23</f>
        <v>0</v>
      </c>
      <c r="V25" s="89">
        <f>'(1) Kanalhastighet_LEVERANDØR'!B23</f>
        <v>0</v>
      </c>
    </row>
    <row r="26" spans="1:22" x14ac:dyDescent="0.2">
      <c r="A26" s="82">
        <f>'(2) Luftmengdeberegning'!C26</f>
        <v>0</v>
      </c>
      <c r="B26" s="83">
        <f>'(2) Luftmengdeberegning'!E26</f>
        <v>0</v>
      </c>
      <c r="C26" s="84">
        <f>'(2) Luftmengdeberegning'!S26</f>
        <v>0</v>
      </c>
      <c r="D26" s="85" t="str">
        <f t="shared" si="12"/>
        <v>Manglende verdi</v>
      </c>
      <c r="E26" s="76" t="str">
        <f t="shared" si="8"/>
        <v>Velg ny dim.</v>
      </c>
      <c r="F26" s="84">
        <f>'(2) Luftmengdeberegning'!U26</f>
        <v>0</v>
      </c>
      <c r="G26" s="85" t="str">
        <f t="shared" si="13"/>
        <v>Manglende verdi</v>
      </c>
      <c r="H26" s="76" t="str">
        <f t="shared" si="9"/>
        <v>OK</v>
      </c>
      <c r="I26" s="86" t="str">
        <f t="shared" si="14"/>
        <v>Manglende verdi</v>
      </c>
      <c r="J26" s="87" t="str">
        <f t="shared" si="15"/>
        <v>Manglende verdi</v>
      </c>
      <c r="K26" s="6">
        <f>'(1) Kanalhastighet_LEVERANDØR'!A24</f>
        <v>0</v>
      </c>
      <c r="L26" s="20">
        <f>'(1) Kanalhastighet_LEVERANDØR'!B24</f>
        <v>0</v>
      </c>
      <c r="M26" s="84">
        <f>'(2) Luftmengdeberegning'!W26</f>
        <v>0</v>
      </c>
      <c r="N26" s="85" t="str">
        <f t="shared" si="16"/>
        <v>Manglende verdi</v>
      </c>
      <c r="O26" s="75" t="str">
        <f t="shared" si="10"/>
        <v>Velg ny dim.</v>
      </c>
      <c r="P26" s="84">
        <f>'(2) Luftmengdeberegning'!Y26</f>
        <v>0</v>
      </c>
      <c r="Q26" s="85" t="str">
        <f t="shared" si="17"/>
        <v>Manglende verdi</v>
      </c>
      <c r="R26" s="75" t="str">
        <f t="shared" si="11"/>
        <v>OK</v>
      </c>
      <c r="S26" s="88" t="str">
        <f t="shared" si="18"/>
        <v>Manglende verdi</v>
      </c>
      <c r="T26" s="69" t="str">
        <f t="shared" si="19"/>
        <v>Manglende verdi</v>
      </c>
      <c r="U26" s="6">
        <f>'(1) Kanalhastighet_LEVERANDØR'!A24</f>
        <v>0</v>
      </c>
      <c r="V26" s="89">
        <f>'(1) Kanalhastighet_LEVERANDØR'!B24</f>
        <v>0</v>
      </c>
    </row>
    <row r="27" spans="1:22" x14ac:dyDescent="0.2">
      <c r="A27" s="82">
        <f>'(2) Luftmengdeberegning'!C27</f>
        <v>0</v>
      </c>
      <c r="B27" s="83">
        <f>'(2) Luftmengdeberegning'!E27</f>
        <v>0</v>
      </c>
      <c r="C27" s="84">
        <f>'(2) Luftmengdeberegning'!S27</f>
        <v>0</v>
      </c>
      <c r="D27" s="85" t="str">
        <f t="shared" si="12"/>
        <v>Manglende verdi</v>
      </c>
      <c r="E27" s="76" t="str">
        <f t="shared" si="8"/>
        <v>Velg ny dim.</v>
      </c>
      <c r="F27" s="84">
        <f>'(2) Luftmengdeberegning'!U27</f>
        <v>0</v>
      </c>
      <c r="G27" s="85" t="str">
        <f t="shared" si="13"/>
        <v>Manglende verdi</v>
      </c>
      <c r="H27" s="76" t="str">
        <f t="shared" si="9"/>
        <v>OK</v>
      </c>
      <c r="I27" s="86" t="str">
        <f t="shared" si="14"/>
        <v>Manglende verdi</v>
      </c>
      <c r="J27" s="87" t="str">
        <f t="shared" si="15"/>
        <v>Manglende verdi</v>
      </c>
      <c r="K27" s="6">
        <f>'(1) Kanalhastighet_LEVERANDØR'!A25</f>
        <v>0</v>
      </c>
      <c r="L27" s="20">
        <f>'(1) Kanalhastighet_LEVERANDØR'!B25</f>
        <v>0</v>
      </c>
      <c r="M27" s="84">
        <f>'(2) Luftmengdeberegning'!W27</f>
        <v>0</v>
      </c>
      <c r="N27" s="85" t="str">
        <f t="shared" si="16"/>
        <v>Manglende verdi</v>
      </c>
      <c r="O27" s="75" t="str">
        <f t="shared" si="10"/>
        <v>Velg ny dim.</v>
      </c>
      <c r="P27" s="84">
        <f>'(2) Luftmengdeberegning'!Y27</f>
        <v>0</v>
      </c>
      <c r="Q27" s="85" t="str">
        <f t="shared" si="17"/>
        <v>Manglende verdi</v>
      </c>
      <c r="R27" s="75" t="str">
        <f t="shared" si="11"/>
        <v>OK</v>
      </c>
      <c r="S27" s="88" t="str">
        <f t="shared" si="18"/>
        <v>Manglende verdi</v>
      </c>
      <c r="T27" s="69" t="str">
        <f t="shared" si="19"/>
        <v>Manglende verdi</v>
      </c>
      <c r="U27" s="6">
        <f>'(1) Kanalhastighet_LEVERANDØR'!A25</f>
        <v>0</v>
      </c>
      <c r="V27" s="89">
        <f>'(1) Kanalhastighet_LEVERANDØR'!B25</f>
        <v>0</v>
      </c>
    </row>
    <row r="28" spans="1:22" x14ac:dyDescent="0.2">
      <c r="A28" s="82">
        <f>'(2) Luftmengdeberegning'!C28</f>
        <v>0</v>
      </c>
      <c r="B28" s="83">
        <f>'(2) Luftmengdeberegning'!E28</f>
        <v>0</v>
      </c>
      <c r="C28" s="84">
        <f>'(2) Luftmengdeberegning'!S28</f>
        <v>0</v>
      </c>
      <c r="D28" s="85" t="str">
        <f t="shared" si="12"/>
        <v>Manglende verdi</v>
      </c>
      <c r="E28" s="76" t="str">
        <f t="shared" si="8"/>
        <v>Velg ny dim.</v>
      </c>
      <c r="F28" s="84">
        <f>'(2) Luftmengdeberegning'!U28</f>
        <v>0</v>
      </c>
      <c r="G28" s="85" t="str">
        <f t="shared" si="13"/>
        <v>Manglende verdi</v>
      </c>
      <c r="H28" s="76" t="str">
        <f t="shared" si="9"/>
        <v>OK</v>
      </c>
      <c r="I28" s="86" t="str">
        <f t="shared" si="14"/>
        <v>Manglende verdi</v>
      </c>
      <c r="J28" s="87" t="str">
        <f t="shared" si="15"/>
        <v>Manglende verdi</v>
      </c>
      <c r="K28" s="6">
        <f>'(1) Kanalhastighet_LEVERANDØR'!A26</f>
        <v>0</v>
      </c>
      <c r="L28" s="20">
        <f>'(1) Kanalhastighet_LEVERANDØR'!B26</f>
        <v>0</v>
      </c>
      <c r="M28" s="84">
        <f>'(2) Luftmengdeberegning'!W28</f>
        <v>0</v>
      </c>
      <c r="N28" s="85" t="str">
        <f t="shared" si="16"/>
        <v>Manglende verdi</v>
      </c>
      <c r="O28" s="75" t="str">
        <f t="shared" si="10"/>
        <v>Velg ny dim.</v>
      </c>
      <c r="P28" s="84">
        <f>'(2) Luftmengdeberegning'!Y28</f>
        <v>0</v>
      </c>
      <c r="Q28" s="85" t="str">
        <f t="shared" si="17"/>
        <v>Manglende verdi</v>
      </c>
      <c r="R28" s="75" t="str">
        <f t="shared" si="11"/>
        <v>OK</v>
      </c>
      <c r="S28" s="88" t="str">
        <f t="shared" si="18"/>
        <v>Manglende verdi</v>
      </c>
      <c r="T28" s="69" t="str">
        <f t="shared" si="19"/>
        <v>Manglende verdi</v>
      </c>
      <c r="U28" s="6">
        <f>'(1) Kanalhastighet_LEVERANDØR'!A26</f>
        <v>0</v>
      </c>
      <c r="V28" s="89">
        <f>'(1) Kanalhastighet_LEVERANDØR'!B26</f>
        <v>0</v>
      </c>
    </row>
    <row r="29" spans="1:22" x14ac:dyDescent="0.2">
      <c r="A29" s="82">
        <f>'(2) Luftmengdeberegning'!C29</f>
        <v>0</v>
      </c>
      <c r="B29" s="83">
        <f>'(2) Luftmengdeberegning'!E29</f>
        <v>0</v>
      </c>
      <c r="C29" s="84">
        <f>'(2) Luftmengdeberegning'!S29</f>
        <v>0</v>
      </c>
      <c r="D29" s="85" t="str">
        <f t="shared" si="12"/>
        <v>Manglende verdi</v>
      </c>
      <c r="E29" s="76" t="str">
        <f t="shared" si="8"/>
        <v>Velg ny dim.</v>
      </c>
      <c r="F29" s="84">
        <f>'(2) Luftmengdeberegning'!U29</f>
        <v>0</v>
      </c>
      <c r="G29" s="85" t="str">
        <f t="shared" si="13"/>
        <v>Manglende verdi</v>
      </c>
      <c r="H29" s="76" t="str">
        <f t="shared" si="9"/>
        <v>OK</v>
      </c>
      <c r="I29" s="86" t="str">
        <f t="shared" si="14"/>
        <v>Manglende verdi</v>
      </c>
      <c r="J29" s="87" t="str">
        <f t="shared" si="15"/>
        <v>Manglende verdi</v>
      </c>
      <c r="K29" s="6">
        <f>'(1) Kanalhastighet_LEVERANDØR'!A27</f>
        <v>0</v>
      </c>
      <c r="L29" s="20">
        <f>'(1) Kanalhastighet_LEVERANDØR'!B27</f>
        <v>0</v>
      </c>
      <c r="M29" s="84">
        <f>'(2) Luftmengdeberegning'!W29</f>
        <v>0</v>
      </c>
      <c r="N29" s="85" t="str">
        <f t="shared" si="16"/>
        <v>Manglende verdi</v>
      </c>
      <c r="O29" s="75" t="str">
        <f t="shared" si="10"/>
        <v>Velg ny dim.</v>
      </c>
      <c r="P29" s="84">
        <f>'(2) Luftmengdeberegning'!Y29</f>
        <v>0</v>
      </c>
      <c r="Q29" s="85" t="str">
        <f t="shared" si="17"/>
        <v>Manglende verdi</v>
      </c>
      <c r="R29" s="75" t="str">
        <f t="shared" si="11"/>
        <v>OK</v>
      </c>
      <c r="S29" s="88" t="str">
        <f t="shared" si="18"/>
        <v>Manglende verdi</v>
      </c>
      <c r="T29" s="69" t="str">
        <f t="shared" si="19"/>
        <v>Manglende verdi</v>
      </c>
      <c r="U29" s="6">
        <f>'(1) Kanalhastighet_LEVERANDØR'!A27</f>
        <v>0</v>
      </c>
      <c r="V29" s="89">
        <f>'(1) Kanalhastighet_LEVERANDØR'!B27</f>
        <v>0</v>
      </c>
    </row>
    <row r="30" spans="1:22" x14ac:dyDescent="0.2">
      <c r="A30" s="82">
        <f>'(2) Luftmengdeberegning'!C30</f>
        <v>0</v>
      </c>
      <c r="B30" s="83">
        <f>'(2) Luftmengdeberegning'!E30</f>
        <v>0</v>
      </c>
      <c r="C30" s="84">
        <f>'(2) Luftmengdeberegning'!S30</f>
        <v>0</v>
      </c>
      <c r="D30" s="85" t="str">
        <f t="shared" si="12"/>
        <v>Manglende verdi</v>
      </c>
      <c r="E30" s="76" t="str">
        <f t="shared" si="8"/>
        <v>Velg ny dim.</v>
      </c>
      <c r="F30" s="84">
        <f>'(2) Luftmengdeberegning'!U30</f>
        <v>0</v>
      </c>
      <c r="G30" s="85" t="str">
        <f t="shared" si="13"/>
        <v>Manglende verdi</v>
      </c>
      <c r="H30" s="76" t="str">
        <f t="shared" si="9"/>
        <v>OK</v>
      </c>
      <c r="I30" s="86" t="str">
        <f t="shared" si="14"/>
        <v>Manglende verdi</v>
      </c>
      <c r="J30" s="87" t="str">
        <f t="shared" si="15"/>
        <v>Manglende verdi</v>
      </c>
      <c r="K30" s="6">
        <f>'(1) Kanalhastighet_LEVERANDØR'!A28</f>
        <v>0</v>
      </c>
      <c r="L30" s="20">
        <f>'(1) Kanalhastighet_LEVERANDØR'!B28</f>
        <v>0</v>
      </c>
      <c r="M30" s="84">
        <f>'(2) Luftmengdeberegning'!W30</f>
        <v>0</v>
      </c>
      <c r="N30" s="85" t="str">
        <f t="shared" si="16"/>
        <v>Manglende verdi</v>
      </c>
      <c r="O30" s="75" t="str">
        <f t="shared" si="10"/>
        <v>Velg ny dim.</v>
      </c>
      <c r="P30" s="84">
        <f>'(2) Luftmengdeberegning'!Y30</f>
        <v>0</v>
      </c>
      <c r="Q30" s="85" t="str">
        <f t="shared" si="17"/>
        <v>Manglende verdi</v>
      </c>
      <c r="R30" s="75" t="str">
        <f t="shared" si="11"/>
        <v>OK</v>
      </c>
      <c r="S30" s="88" t="str">
        <f t="shared" si="18"/>
        <v>Manglende verdi</v>
      </c>
      <c r="T30" s="69" t="str">
        <f t="shared" si="19"/>
        <v>Manglende verdi</v>
      </c>
      <c r="U30" s="6">
        <f>'(1) Kanalhastighet_LEVERANDØR'!A28</f>
        <v>0</v>
      </c>
      <c r="V30" s="89">
        <f>'(1) Kanalhastighet_LEVERANDØR'!B28</f>
        <v>0</v>
      </c>
    </row>
    <row r="31" spans="1:22" x14ac:dyDescent="0.2">
      <c r="A31" s="82">
        <f>'(2) Luftmengdeberegning'!C31</f>
        <v>0</v>
      </c>
      <c r="B31" s="83">
        <f>'(2) Luftmengdeberegning'!E31</f>
        <v>0</v>
      </c>
      <c r="C31" s="84">
        <f>'(2) Luftmengdeberegning'!S31</f>
        <v>0</v>
      </c>
      <c r="D31" s="85" t="str">
        <f t="shared" si="12"/>
        <v>Manglende verdi</v>
      </c>
      <c r="E31" s="76" t="str">
        <f t="shared" si="8"/>
        <v>Velg ny dim.</v>
      </c>
      <c r="F31" s="84">
        <f>'(2) Luftmengdeberegning'!U31</f>
        <v>0</v>
      </c>
      <c r="G31" s="85" t="str">
        <f t="shared" si="13"/>
        <v>Manglende verdi</v>
      </c>
      <c r="H31" s="76" t="str">
        <f t="shared" si="9"/>
        <v>OK</v>
      </c>
      <c r="I31" s="86" t="str">
        <f t="shared" si="14"/>
        <v>Manglende verdi</v>
      </c>
      <c r="J31" s="87" t="str">
        <f t="shared" si="15"/>
        <v>Manglende verdi</v>
      </c>
      <c r="K31" s="6">
        <f>'(1) Kanalhastighet_LEVERANDØR'!A29</f>
        <v>0</v>
      </c>
      <c r="L31" s="20">
        <f>'(1) Kanalhastighet_LEVERANDØR'!B29</f>
        <v>0</v>
      </c>
      <c r="M31" s="84">
        <f>'(2) Luftmengdeberegning'!W31</f>
        <v>0</v>
      </c>
      <c r="N31" s="85" t="str">
        <f t="shared" si="16"/>
        <v>Manglende verdi</v>
      </c>
      <c r="O31" s="75" t="str">
        <f t="shared" si="10"/>
        <v>Velg ny dim.</v>
      </c>
      <c r="P31" s="84">
        <f>'(2) Luftmengdeberegning'!Y31</f>
        <v>0</v>
      </c>
      <c r="Q31" s="85" t="str">
        <f t="shared" si="17"/>
        <v>Manglende verdi</v>
      </c>
      <c r="R31" s="75" t="str">
        <f t="shared" si="11"/>
        <v>OK</v>
      </c>
      <c r="S31" s="88" t="str">
        <f t="shared" si="18"/>
        <v>Manglende verdi</v>
      </c>
      <c r="T31" s="69" t="str">
        <f t="shared" si="19"/>
        <v>Manglende verdi</v>
      </c>
      <c r="U31" s="6">
        <f>'(1) Kanalhastighet_LEVERANDØR'!A29</f>
        <v>0</v>
      </c>
      <c r="V31" s="89">
        <f>'(1) Kanalhastighet_LEVERANDØR'!B29</f>
        <v>0</v>
      </c>
    </row>
    <row r="32" spans="1:22" x14ac:dyDescent="0.2">
      <c r="A32" s="82">
        <f>'(2) Luftmengdeberegning'!C32</f>
        <v>0</v>
      </c>
      <c r="B32" s="83">
        <f>'(2) Luftmengdeberegning'!E32</f>
        <v>0</v>
      </c>
      <c r="C32" s="84">
        <f>'(2) Luftmengdeberegning'!S32</f>
        <v>0</v>
      </c>
      <c r="D32" s="85" t="str">
        <f t="shared" si="12"/>
        <v>Manglende verdi</v>
      </c>
      <c r="E32" s="76" t="str">
        <f t="shared" si="8"/>
        <v>Velg ny dim.</v>
      </c>
      <c r="F32" s="84">
        <f>'(2) Luftmengdeberegning'!U32</f>
        <v>0</v>
      </c>
      <c r="G32" s="85" t="str">
        <f t="shared" si="13"/>
        <v>Manglende verdi</v>
      </c>
      <c r="H32" s="76" t="str">
        <f t="shared" si="9"/>
        <v>OK</v>
      </c>
      <c r="I32" s="86" t="str">
        <f t="shared" si="14"/>
        <v>Manglende verdi</v>
      </c>
      <c r="J32" s="87" t="str">
        <f t="shared" si="15"/>
        <v>Manglende verdi</v>
      </c>
      <c r="K32" s="6">
        <f>'(1) Kanalhastighet_LEVERANDØR'!A30</f>
        <v>0</v>
      </c>
      <c r="L32" s="20">
        <f>'(1) Kanalhastighet_LEVERANDØR'!B30</f>
        <v>0</v>
      </c>
      <c r="M32" s="84">
        <f>'(2) Luftmengdeberegning'!W32</f>
        <v>0</v>
      </c>
      <c r="N32" s="85" t="str">
        <f t="shared" si="16"/>
        <v>Manglende verdi</v>
      </c>
      <c r="O32" s="75" t="str">
        <f t="shared" si="10"/>
        <v>Velg ny dim.</v>
      </c>
      <c r="P32" s="84">
        <f>'(2) Luftmengdeberegning'!Y32</f>
        <v>0</v>
      </c>
      <c r="Q32" s="85" t="str">
        <f t="shared" si="17"/>
        <v>Manglende verdi</v>
      </c>
      <c r="R32" s="75" t="str">
        <f t="shared" si="11"/>
        <v>OK</v>
      </c>
      <c r="S32" s="88" t="str">
        <f t="shared" si="18"/>
        <v>Manglende verdi</v>
      </c>
      <c r="T32" s="69" t="str">
        <f t="shared" si="19"/>
        <v>Manglende verdi</v>
      </c>
      <c r="U32" s="6">
        <f>'(1) Kanalhastighet_LEVERANDØR'!A30</f>
        <v>0</v>
      </c>
      <c r="V32" s="89">
        <f>'(1) Kanalhastighet_LEVERANDØR'!B30</f>
        <v>0</v>
      </c>
    </row>
    <row r="33" spans="1:22" x14ac:dyDescent="0.2">
      <c r="A33" s="82">
        <f>'(2) Luftmengdeberegning'!C33</f>
        <v>0</v>
      </c>
      <c r="B33" s="83">
        <f>'(2) Luftmengdeberegning'!E33</f>
        <v>0</v>
      </c>
      <c r="C33" s="84">
        <f>'(2) Luftmengdeberegning'!S33</f>
        <v>0</v>
      </c>
      <c r="D33" s="85" t="str">
        <f t="shared" si="12"/>
        <v>Manglende verdi</v>
      </c>
      <c r="E33" s="76" t="str">
        <f t="shared" si="8"/>
        <v>Velg ny dim.</v>
      </c>
      <c r="F33" s="84">
        <f>'(2) Luftmengdeberegning'!U33</f>
        <v>0</v>
      </c>
      <c r="G33" s="85" t="str">
        <f t="shared" si="13"/>
        <v>Manglende verdi</v>
      </c>
      <c r="H33" s="76" t="str">
        <f t="shared" si="9"/>
        <v>OK</v>
      </c>
      <c r="I33" s="86" t="str">
        <f t="shared" si="14"/>
        <v>Manglende verdi</v>
      </c>
      <c r="J33" s="87" t="str">
        <f t="shared" si="15"/>
        <v>Manglende verdi</v>
      </c>
      <c r="K33" s="6">
        <f>'(1) Kanalhastighet_LEVERANDØR'!A31</f>
        <v>0</v>
      </c>
      <c r="L33" s="20">
        <f>'(1) Kanalhastighet_LEVERANDØR'!B31</f>
        <v>0</v>
      </c>
      <c r="M33" s="84">
        <f>'(2) Luftmengdeberegning'!W33</f>
        <v>0</v>
      </c>
      <c r="N33" s="85" t="str">
        <f t="shared" si="16"/>
        <v>Manglende verdi</v>
      </c>
      <c r="O33" s="75" t="str">
        <f t="shared" si="10"/>
        <v>Velg ny dim.</v>
      </c>
      <c r="P33" s="84">
        <f>'(2) Luftmengdeberegning'!Y33</f>
        <v>0</v>
      </c>
      <c r="Q33" s="85" t="str">
        <f t="shared" si="17"/>
        <v>Manglende verdi</v>
      </c>
      <c r="R33" s="75" t="str">
        <f t="shared" si="11"/>
        <v>OK</v>
      </c>
      <c r="S33" s="88" t="str">
        <f t="shared" si="18"/>
        <v>Manglende verdi</v>
      </c>
      <c r="T33" s="69" t="str">
        <f t="shared" si="19"/>
        <v>Manglende verdi</v>
      </c>
      <c r="U33" s="6">
        <f>'(1) Kanalhastighet_LEVERANDØR'!A31</f>
        <v>0</v>
      </c>
      <c r="V33" s="89">
        <f>'(1) Kanalhastighet_LEVERANDØR'!B31</f>
        <v>0</v>
      </c>
    </row>
    <row r="34" spans="1:22" x14ac:dyDescent="0.2">
      <c r="A34" s="82">
        <f>'(2) Luftmengdeberegning'!C34</f>
        <v>0</v>
      </c>
      <c r="B34" s="83">
        <f>'(2) Luftmengdeberegning'!E34</f>
        <v>0</v>
      </c>
      <c r="C34" s="84">
        <f>'(2) Luftmengdeberegning'!S34</f>
        <v>0</v>
      </c>
      <c r="D34" s="85" t="str">
        <f t="shared" si="12"/>
        <v>Manglende verdi</v>
      </c>
      <c r="E34" s="76" t="str">
        <f t="shared" si="8"/>
        <v>Velg ny dim.</v>
      </c>
      <c r="F34" s="84">
        <f>'(2) Luftmengdeberegning'!U34</f>
        <v>0</v>
      </c>
      <c r="G34" s="85" t="str">
        <f t="shared" si="13"/>
        <v>Manglende verdi</v>
      </c>
      <c r="H34" s="76" t="str">
        <f t="shared" si="9"/>
        <v>OK</v>
      </c>
      <c r="I34" s="86" t="str">
        <f t="shared" si="14"/>
        <v>Manglende verdi</v>
      </c>
      <c r="J34" s="87" t="str">
        <f t="shared" si="15"/>
        <v>Manglende verdi</v>
      </c>
      <c r="K34" s="6">
        <f>'(1) Kanalhastighet_LEVERANDØR'!A32</f>
        <v>0</v>
      </c>
      <c r="L34" s="20">
        <f>'(1) Kanalhastighet_LEVERANDØR'!B32</f>
        <v>0</v>
      </c>
      <c r="M34" s="84">
        <f>'(2) Luftmengdeberegning'!W34</f>
        <v>0</v>
      </c>
      <c r="N34" s="85" t="str">
        <f t="shared" si="16"/>
        <v>Manglende verdi</v>
      </c>
      <c r="O34" s="75" t="str">
        <f t="shared" si="10"/>
        <v>Velg ny dim.</v>
      </c>
      <c r="P34" s="84">
        <f>'(2) Luftmengdeberegning'!Y34</f>
        <v>0</v>
      </c>
      <c r="Q34" s="85" t="str">
        <f t="shared" si="17"/>
        <v>Manglende verdi</v>
      </c>
      <c r="R34" s="75" t="str">
        <f t="shared" si="11"/>
        <v>OK</v>
      </c>
      <c r="S34" s="88" t="str">
        <f t="shared" si="18"/>
        <v>Manglende verdi</v>
      </c>
      <c r="T34" s="69" t="str">
        <f t="shared" si="19"/>
        <v>Manglende verdi</v>
      </c>
      <c r="U34" s="6">
        <f>'(1) Kanalhastighet_LEVERANDØR'!A32</f>
        <v>0</v>
      </c>
      <c r="V34" s="89">
        <f>'(1) Kanalhastighet_LEVERANDØR'!B32</f>
        <v>0</v>
      </c>
    </row>
    <row r="35" spans="1:22" x14ac:dyDescent="0.2">
      <c r="A35" s="82">
        <f>'(2) Luftmengdeberegning'!C35</f>
        <v>0</v>
      </c>
      <c r="B35" s="83">
        <f>'(2) Luftmengdeberegning'!E35</f>
        <v>0</v>
      </c>
      <c r="C35" s="84">
        <f>'(2) Luftmengdeberegning'!S35</f>
        <v>0</v>
      </c>
      <c r="D35" s="85" t="str">
        <f t="shared" si="12"/>
        <v>Manglende verdi</v>
      </c>
      <c r="E35" s="76" t="str">
        <f t="shared" si="8"/>
        <v>Velg ny dim.</v>
      </c>
      <c r="F35" s="84">
        <f>'(2) Luftmengdeberegning'!U35</f>
        <v>0</v>
      </c>
      <c r="G35" s="85" t="str">
        <f t="shared" si="13"/>
        <v>Manglende verdi</v>
      </c>
      <c r="H35" s="76" t="str">
        <f t="shared" si="9"/>
        <v>OK</v>
      </c>
      <c r="I35" s="86" t="str">
        <f t="shared" si="14"/>
        <v>Manglende verdi</v>
      </c>
      <c r="J35" s="87" t="str">
        <f t="shared" si="15"/>
        <v>Manglende verdi</v>
      </c>
      <c r="K35" s="6">
        <f>'(1) Kanalhastighet_LEVERANDØR'!A33</f>
        <v>0</v>
      </c>
      <c r="L35" s="20">
        <f>'(1) Kanalhastighet_LEVERANDØR'!B33</f>
        <v>0</v>
      </c>
      <c r="M35" s="84">
        <f>'(2) Luftmengdeberegning'!W35</f>
        <v>0</v>
      </c>
      <c r="N35" s="85" t="str">
        <f t="shared" si="16"/>
        <v>Manglende verdi</v>
      </c>
      <c r="O35" s="75" t="str">
        <f t="shared" si="10"/>
        <v>Velg ny dim.</v>
      </c>
      <c r="P35" s="84">
        <f>'(2) Luftmengdeberegning'!Y35</f>
        <v>0</v>
      </c>
      <c r="Q35" s="85" t="str">
        <f t="shared" si="17"/>
        <v>Manglende verdi</v>
      </c>
      <c r="R35" s="75" t="str">
        <f t="shared" si="11"/>
        <v>OK</v>
      </c>
      <c r="S35" s="88" t="str">
        <f t="shared" si="18"/>
        <v>Manglende verdi</v>
      </c>
      <c r="T35" s="69" t="str">
        <f t="shared" si="19"/>
        <v>Manglende verdi</v>
      </c>
      <c r="U35" s="6">
        <f>'(1) Kanalhastighet_LEVERANDØR'!A33</f>
        <v>0</v>
      </c>
      <c r="V35" s="89">
        <f>'(1) Kanalhastighet_LEVERANDØR'!B33</f>
        <v>0</v>
      </c>
    </row>
    <row r="36" spans="1:22" x14ac:dyDescent="0.2">
      <c r="A36" s="82">
        <f>'(2) Luftmengdeberegning'!C36</f>
        <v>0</v>
      </c>
      <c r="B36" s="83">
        <f>'(2) Luftmengdeberegning'!E36</f>
        <v>0</v>
      </c>
      <c r="C36" s="84">
        <f>'(2) Luftmengdeberegning'!S36</f>
        <v>0</v>
      </c>
      <c r="D36" s="85" t="str">
        <f t="shared" si="12"/>
        <v>Manglende verdi</v>
      </c>
      <c r="E36" s="76" t="str">
        <f t="shared" si="8"/>
        <v>Velg ny dim.</v>
      </c>
      <c r="F36" s="84">
        <f>'(2) Luftmengdeberegning'!U36</f>
        <v>0</v>
      </c>
      <c r="G36" s="85" t="str">
        <f t="shared" si="13"/>
        <v>Manglende verdi</v>
      </c>
      <c r="H36" s="76" t="str">
        <f t="shared" si="9"/>
        <v>OK</v>
      </c>
      <c r="I36" s="86" t="str">
        <f t="shared" si="14"/>
        <v>Manglende verdi</v>
      </c>
      <c r="J36" s="87" t="str">
        <f t="shared" si="15"/>
        <v>Manglende verdi</v>
      </c>
      <c r="K36" s="6">
        <f>'(1) Kanalhastighet_LEVERANDØR'!A34</f>
        <v>0</v>
      </c>
      <c r="L36" s="20">
        <f>'(1) Kanalhastighet_LEVERANDØR'!B34</f>
        <v>0</v>
      </c>
      <c r="M36" s="84">
        <f>'(2) Luftmengdeberegning'!W36</f>
        <v>0</v>
      </c>
      <c r="N36" s="85" t="str">
        <f t="shared" si="16"/>
        <v>Manglende verdi</v>
      </c>
      <c r="O36" s="75" t="str">
        <f t="shared" si="10"/>
        <v>Velg ny dim.</v>
      </c>
      <c r="P36" s="84">
        <f>'(2) Luftmengdeberegning'!Y36</f>
        <v>0</v>
      </c>
      <c r="Q36" s="85" t="str">
        <f t="shared" si="17"/>
        <v>Manglende verdi</v>
      </c>
      <c r="R36" s="75" t="str">
        <f t="shared" si="11"/>
        <v>OK</v>
      </c>
      <c r="S36" s="88" t="str">
        <f t="shared" si="18"/>
        <v>Manglende verdi</v>
      </c>
      <c r="T36" s="69" t="str">
        <f t="shared" si="19"/>
        <v>Manglende verdi</v>
      </c>
      <c r="U36" s="6">
        <f>'(1) Kanalhastighet_LEVERANDØR'!A34</f>
        <v>0</v>
      </c>
      <c r="V36" s="89">
        <f>'(1) Kanalhastighet_LEVERANDØR'!B34</f>
        <v>0</v>
      </c>
    </row>
    <row r="37" spans="1:22" x14ac:dyDescent="0.2">
      <c r="A37" s="82">
        <f>'(2) Luftmengdeberegning'!C37</f>
        <v>0</v>
      </c>
      <c r="B37" s="83">
        <f>'(2) Luftmengdeberegning'!E37</f>
        <v>0</v>
      </c>
      <c r="C37" s="84">
        <f>'(2) Luftmengdeberegning'!S37</f>
        <v>0</v>
      </c>
      <c r="D37" s="85" t="str">
        <f t="shared" si="12"/>
        <v>Manglende verdi</v>
      </c>
      <c r="E37" s="76" t="str">
        <f t="shared" si="8"/>
        <v>Velg ny dim.</v>
      </c>
      <c r="F37" s="84">
        <f>'(2) Luftmengdeberegning'!U37</f>
        <v>0</v>
      </c>
      <c r="G37" s="85" t="str">
        <f t="shared" si="13"/>
        <v>Manglende verdi</v>
      </c>
      <c r="H37" s="76" t="str">
        <f t="shared" si="9"/>
        <v>OK</v>
      </c>
      <c r="I37" s="86" t="str">
        <f t="shared" si="14"/>
        <v>Manglende verdi</v>
      </c>
      <c r="J37" s="87" t="str">
        <f t="shared" si="15"/>
        <v>Manglende verdi</v>
      </c>
      <c r="K37" s="6">
        <f>'(1) Kanalhastighet_LEVERANDØR'!A35</f>
        <v>0</v>
      </c>
      <c r="L37" s="20">
        <f>'(1) Kanalhastighet_LEVERANDØR'!B35</f>
        <v>0</v>
      </c>
      <c r="M37" s="84">
        <f>'(2) Luftmengdeberegning'!W37</f>
        <v>0</v>
      </c>
      <c r="N37" s="85" t="str">
        <f t="shared" si="16"/>
        <v>Manglende verdi</v>
      </c>
      <c r="O37" s="75" t="str">
        <f t="shared" si="10"/>
        <v>Velg ny dim.</v>
      </c>
      <c r="P37" s="84">
        <f>'(2) Luftmengdeberegning'!Y37</f>
        <v>0</v>
      </c>
      <c r="Q37" s="85" t="str">
        <f t="shared" si="17"/>
        <v>Manglende verdi</v>
      </c>
      <c r="R37" s="75" t="str">
        <f t="shared" si="11"/>
        <v>OK</v>
      </c>
      <c r="S37" s="88" t="str">
        <f t="shared" si="18"/>
        <v>Manglende verdi</v>
      </c>
      <c r="T37" s="69" t="str">
        <f t="shared" si="19"/>
        <v>Manglende verdi</v>
      </c>
      <c r="U37" s="6">
        <f>'(1) Kanalhastighet_LEVERANDØR'!A35</f>
        <v>0</v>
      </c>
      <c r="V37" s="89">
        <f>'(1) Kanalhastighet_LEVERANDØR'!B35</f>
        <v>0</v>
      </c>
    </row>
    <row r="38" spans="1:22" x14ac:dyDescent="0.2">
      <c r="A38" s="82">
        <f>'(2) Luftmengdeberegning'!C38</f>
        <v>0</v>
      </c>
      <c r="B38" s="83">
        <f>'(2) Luftmengdeberegning'!E38</f>
        <v>0</v>
      </c>
      <c r="C38" s="84">
        <f>'(2) Luftmengdeberegning'!S38</f>
        <v>0</v>
      </c>
      <c r="D38" s="85" t="str">
        <f t="shared" si="12"/>
        <v>Manglende verdi</v>
      </c>
      <c r="E38" s="76" t="str">
        <f t="shared" si="8"/>
        <v>Velg ny dim.</v>
      </c>
      <c r="F38" s="84">
        <f>'(2) Luftmengdeberegning'!U38</f>
        <v>0</v>
      </c>
      <c r="G38" s="85" t="str">
        <f t="shared" si="13"/>
        <v>Manglende verdi</v>
      </c>
      <c r="H38" s="76" t="str">
        <f t="shared" si="9"/>
        <v>OK</v>
      </c>
      <c r="I38" s="86" t="str">
        <f t="shared" si="14"/>
        <v>Manglende verdi</v>
      </c>
      <c r="J38" s="87" t="str">
        <f t="shared" si="15"/>
        <v>Manglende verdi</v>
      </c>
      <c r="K38" s="6">
        <f>'(1) Kanalhastighet_LEVERANDØR'!A36</f>
        <v>0</v>
      </c>
      <c r="L38" s="20">
        <f>'(1) Kanalhastighet_LEVERANDØR'!B36</f>
        <v>0</v>
      </c>
      <c r="M38" s="84">
        <f>'(2) Luftmengdeberegning'!W38</f>
        <v>0</v>
      </c>
      <c r="N38" s="85" t="str">
        <f t="shared" si="16"/>
        <v>Manglende verdi</v>
      </c>
      <c r="O38" s="75" t="str">
        <f t="shared" si="10"/>
        <v>Velg ny dim.</v>
      </c>
      <c r="P38" s="84">
        <f>'(2) Luftmengdeberegning'!Y38</f>
        <v>0</v>
      </c>
      <c r="Q38" s="85" t="str">
        <f t="shared" si="17"/>
        <v>Manglende verdi</v>
      </c>
      <c r="R38" s="75" t="str">
        <f t="shared" si="11"/>
        <v>OK</v>
      </c>
      <c r="S38" s="88" t="str">
        <f t="shared" si="18"/>
        <v>Manglende verdi</v>
      </c>
      <c r="T38" s="69" t="str">
        <f t="shared" si="19"/>
        <v>Manglende verdi</v>
      </c>
      <c r="U38" s="6">
        <f>'(1) Kanalhastighet_LEVERANDØR'!A36</f>
        <v>0</v>
      </c>
      <c r="V38" s="89">
        <f>'(1) Kanalhastighet_LEVERANDØR'!B36</f>
        <v>0</v>
      </c>
    </row>
    <row r="39" spans="1:22" x14ac:dyDescent="0.2">
      <c r="A39" s="82">
        <f>'(2) Luftmengdeberegning'!C39</f>
        <v>0</v>
      </c>
      <c r="B39" s="83">
        <f>'(2) Luftmengdeberegning'!E39</f>
        <v>0</v>
      </c>
      <c r="C39" s="84">
        <f>'(2) Luftmengdeberegning'!S39</f>
        <v>0</v>
      </c>
      <c r="D39" s="85" t="str">
        <f t="shared" si="12"/>
        <v>Manglende verdi</v>
      </c>
      <c r="E39" s="76" t="str">
        <f t="shared" si="8"/>
        <v>Velg ny dim.</v>
      </c>
      <c r="F39" s="84">
        <f>'(2) Luftmengdeberegning'!U39</f>
        <v>0</v>
      </c>
      <c r="G39" s="85" t="str">
        <f t="shared" si="13"/>
        <v>Manglende verdi</v>
      </c>
      <c r="H39" s="76" t="str">
        <f t="shared" si="9"/>
        <v>OK</v>
      </c>
      <c r="I39" s="86" t="str">
        <f t="shared" si="14"/>
        <v>Manglende verdi</v>
      </c>
      <c r="J39" s="87" t="str">
        <f t="shared" si="15"/>
        <v>Manglende verdi</v>
      </c>
      <c r="K39" s="6">
        <f>'(1) Kanalhastighet_LEVERANDØR'!A37</f>
        <v>0</v>
      </c>
      <c r="L39" s="20">
        <f>'(1) Kanalhastighet_LEVERANDØR'!B37</f>
        <v>0</v>
      </c>
      <c r="M39" s="84">
        <f>'(2) Luftmengdeberegning'!W39</f>
        <v>0</v>
      </c>
      <c r="N39" s="85" t="str">
        <f t="shared" si="16"/>
        <v>Manglende verdi</v>
      </c>
      <c r="O39" s="75" t="str">
        <f t="shared" si="10"/>
        <v>Velg ny dim.</v>
      </c>
      <c r="P39" s="84">
        <f>'(2) Luftmengdeberegning'!Y39</f>
        <v>0</v>
      </c>
      <c r="Q39" s="85" t="str">
        <f t="shared" si="17"/>
        <v>Manglende verdi</v>
      </c>
      <c r="R39" s="75" t="str">
        <f t="shared" si="11"/>
        <v>OK</v>
      </c>
      <c r="S39" s="88" t="str">
        <f t="shared" si="18"/>
        <v>Manglende verdi</v>
      </c>
      <c r="T39" s="69" t="str">
        <f t="shared" si="19"/>
        <v>Manglende verdi</v>
      </c>
      <c r="U39" s="6">
        <f>'(1) Kanalhastighet_LEVERANDØR'!A37</f>
        <v>0</v>
      </c>
      <c r="V39" s="89">
        <f>'(1) Kanalhastighet_LEVERANDØR'!B37</f>
        <v>0</v>
      </c>
    </row>
    <row r="40" spans="1:22" x14ac:dyDescent="0.2">
      <c r="A40" s="82">
        <f>'(2) Luftmengdeberegning'!C40</f>
        <v>0</v>
      </c>
      <c r="B40" s="83">
        <f>'(2) Luftmengdeberegning'!E40</f>
        <v>0</v>
      </c>
      <c r="C40" s="84">
        <f>'(2) Luftmengdeberegning'!S40</f>
        <v>0</v>
      </c>
      <c r="D40" s="85" t="str">
        <f t="shared" si="12"/>
        <v>Manglende verdi</v>
      </c>
      <c r="E40" s="76" t="str">
        <f t="shared" si="8"/>
        <v>Velg ny dim.</v>
      </c>
      <c r="F40" s="84">
        <f>'(2) Luftmengdeberegning'!U40</f>
        <v>0</v>
      </c>
      <c r="G40" s="85" t="str">
        <f t="shared" si="13"/>
        <v>Manglende verdi</v>
      </c>
      <c r="H40" s="76" t="str">
        <f t="shared" si="9"/>
        <v>OK</v>
      </c>
      <c r="I40" s="86" t="str">
        <f t="shared" si="14"/>
        <v>Manglende verdi</v>
      </c>
      <c r="J40" s="87" t="str">
        <f t="shared" si="15"/>
        <v>Manglende verdi</v>
      </c>
      <c r="K40" s="6">
        <f>'(1) Kanalhastighet_LEVERANDØR'!A38</f>
        <v>0</v>
      </c>
      <c r="L40" s="20">
        <f>'(1) Kanalhastighet_LEVERANDØR'!B38</f>
        <v>0</v>
      </c>
      <c r="M40" s="84">
        <f>'(2) Luftmengdeberegning'!W40</f>
        <v>0</v>
      </c>
      <c r="N40" s="85" t="str">
        <f t="shared" si="16"/>
        <v>Manglende verdi</v>
      </c>
      <c r="O40" s="75" t="str">
        <f t="shared" si="10"/>
        <v>Velg ny dim.</v>
      </c>
      <c r="P40" s="84">
        <f>'(2) Luftmengdeberegning'!Y40</f>
        <v>0</v>
      </c>
      <c r="Q40" s="85" t="str">
        <f t="shared" si="17"/>
        <v>Manglende verdi</v>
      </c>
      <c r="R40" s="75" t="str">
        <f t="shared" si="11"/>
        <v>OK</v>
      </c>
      <c r="S40" s="88" t="str">
        <f t="shared" si="18"/>
        <v>Manglende verdi</v>
      </c>
      <c r="T40" s="69" t="str">
        <f t="shared" si="19"/>
        <v>Manglende verdi</v>
      </c>
      <c r="U40" s="6">
        <f>'(1) Kanalhastighet_LEVERANDØR'!A38</f>
        <v>0</v>
      </c>
      <c r="V40" s="89">
        <f>'(1) Kanalhastighet_LEVERANDØR'!B38</f>
        <v>0</v>
      </c>
    </row>
    <row r="41" spans="1:22" x14ac:dyDescent="0.2">
      <c r="A41" s="82">
        <f>'(2) Luftmengdeberegning'!C41</f>
        <v>0</v>
      </c>
      <c r="B41" s="83">
        <f>'(2) Luftmengdeberegning'!E41</f>
        <v>0</v>
      </c>
      <c r="C41" s="84">
        <f>'(2) Luftmengdeberegning'!S41</f>
        <v>0</v>
      </c>
      <c r="D41" s="85" t="str">
        <f t="shared" si="12"/>
        <v>Manglende verdi</v>
      </c>
      <c r="E41" s="76" t="str">
        <f t="shared" si="8"/>
        <v>Velg ny dim.</v>
      </c>
      <c r="F41" s="84">
        <f>'(2) Luftmengdeberegning'!U41</f>
        <v>0</v>
      </c>
      <c r="G41" s="85" t="str">
        <f t="shared" si="13"/>
        <v>Manglende verdi</v>
      </c>
      <c r="H41" s="76" t="str">
        <f t="shared" si="9"/>
        <v>OK</v>
      </c>
      <c r="I41" s="86" t="str">
        <f t="shared" si="14"/>
        <v>Manglende verdi</v>
      </c>
      <c r="J41" s="87" t="str">
        <f t="shared" si="15"/>
        <v>Manglende verdi</v>
      </c>
      <c r="K41" s="6">
        <f>'(1) Kanalhastighet_LEVERANDØR'!A39</f>
        <v>0</v>
      </c>
      <c r="L41" s="20">
        <f>'(1) Kanalhastighet_LEVERANDØR'!B39</f>
        <v>0</v>
      </c>
      <c r="M41" s="84">
        <f>'(2) Luftmengdeberegning'!W41</f>
        <v>0</v>
      </c>
      <c r="N41" s="85" t="str">
        <f t="shared" si="16"/>
        <v>Manglende verdi</v>
      </c>
      <c r="O41" s="75" t="str">
        <f t="shared" si="10"/>
        <v>Velg ny dim.</v>
      </c>
      <c r="P41" s="84">
        <f>'(2) Luftmengdeberegning'!Y41</f>
        <v>0</v>
      </c>
      <c r="Q41" s="85" t="str">
        <f t="shared" si="17"/>
        <v>Manglende verdi</v>
      </c>
      <c r="R41" s="75" t="str">
        <f t="shared" si="11"/>
        <v>OK</v>
      </c>
      <c r="S41" s="88" t="str">
        <f t="shared" si="18"/>
        <v>Manglende verdi</v>
      </c>
      <c r="T41" s="69" t="str">
        <f t="shared" si="19"/>
        <v>Manglende verdi</v>
      </c>
      <c r="U41" s="6">
        <f>'(1) Kanalhastighet_LEVERANDØR'!A39</f>
        <v>0</v>
      </c>
      <c r="V41" s="89">
        <f>'(1) Kanalhastighet_LEVERANDØR'!B39</f>
        <v>0</v>
      </c>
    </row>
    <row r="42" spans="1:22" x14ac:dyDescent="0.2">
      <c r="A42" s="82">
        <f>'(2) Luftmengdeberegning'!C42</f>
        <v>0</v>
      </c>
      <c r="B42" s="83">
        <f>'(2) Luftmengdeberegning'!E42</f>
        <v>0</v>
      </c>
      <c r="C42" s="84">
        <f>'(2) Luftmengdeberegning'!S42</f>
        <v>0</v>
      </c>
      <c r="D42" s="85" t="str">
        <f t="shared" si="12"/>
        <v>Manglende verdi</v>
      </c>
      <c r="E42" s="76" t="str">
        <f t="shared" si="8"/>
        <v>Velg ny dim.</v>
      </c>
      <c r="F42" s="84">
        <f>'(2) Luftmengdeberegning'!U42</f>
        <v>0</v>
      </c>
      <c r="G42" s="85" t="str">
        <f t="shared" si="13"/>
        <v>Manglende verdi</v>
      </c>
      <c r="H42" s="76" t="str">
        <f t="shared" si="9"/>
        <v>OK</v>
      </c>
      <c r="I42" s="86" t="str">
        <f t="shared" si="14"/>
        <v>Manglende verdi</v>
      </c>
      <c r="J42" s="87" t="str">
        <f t="shared" si="15"/>
        <v>Manglende verdi</v>
      </c>
      <c r="K42" s="6">
        <f>'(1) Kanalhastighet_LEVERANDØR'!A40</f>
        <v>0</v>
      </c>
      <c r="L42" s="20">
        <f>'(1) Kanalhastighet_LEVERANDØR'!B40</f>
        <v>0</v>
      </c>
      <c r="M42" s="84">
        <f>'(2) Luftmengdeberegning'!W42</f>
        <v>0</v>
      </c>
      <c r="N42" s="85" t="str">
        <f t="shared" si="16"/>
        <v>Manglende verdi</v>
      </c>
      <c r="O42" s="75" t="str">
        <f t="shared" si="10"/>
        <v>Velg ny dim.</v>
      </c>
      <c r="P42" s="84">
        <f>'(2) Luftmengdeberegning'!Y42</f>
        <v>0</v>
      </c>
      <c r="Q42" s="85" t="str">
        <f t="shared" si="17"/>
        <v>Manglende verdi</v>
      </c>
      <c r="R42" s="75" t="str">
        <f t="shared" si="11"/>
        <v>OK</v>
      </c>
      <c r="S42" s="88" t="str">
        <f t="shared" si="18"/>
        <v>Manglende verdi</v>
      </c>
      <c r="T42" s="69" t="str">
        <f t="shared" si="19"/>
        <v>Manglende verdi</v>
      </c>
      <c r="U42" s="6">
        <f>'(1) Kanalhastighet_LEVERANDØR'!A40</f>
        <v>0</v>
      </c>
      <c r="V42" s="89">
        <f>'(1) Kanalhastighet_LEVERANDØR'!B40</f>
        <v>0</v>
      </c>
    </row>
    <row r="43" spans="1:22" x14ac:dyDescent="0.2">
      <c r="A43" s="82">
        <f>'(2) Luftmengdeberegning'!C43</f>
        <v>0</v>
      </c>
      <c r="B43" s="83">
        <f>'(2) Luftmengdeberegning'!E43</f>
        <v>0</v>
      </c>
      <c r="C43" s="84">
        <f>'(2) Luftmengdeberegning'!S43</f>
        <v>0</v>
      </c>
      <c r="D43" s="85" t="str">
        <f t="shared" si="12"/>
        <v>Manglende verdi</v>
      </c>
      <c r="E43" s="76" t="str">
        <f t="shared" si="8"/>
        <v>Velg ny dim.</v>
      </c>
      <c r="F43" s="84">
        <f>'(2) Luftmengdeberegning'!U43</f>
        <v>0</v>
      </c>
      <c r="G43" s="85" t="str">
        <f t="shared" si="13"/>
        <v>Manglende verdi</v>
      </c>
      <c r="H43" s="76" t="str">
        <f t="shared" si="9"/>
        <v>OK</v>
      </c>
      <c r="I43" s="86" t="str">
        <f t="shared" si="14"/>
        <v>Manglende verdi</v>
      </c>
      <c r="J43" s="87" t="str">
        <f t="shared" si="15"/>
        <v>Manglende verdi</v>
      </c>
      <c r="K43" s="6">
        <f>'(1) Kanalhastighet_LEVERANDØR'!A41</f>
        <v>0</v>
      </c>
      <c r="L43" s="20">
        <f>'(1) Kanalhastighet_LEVERANDØR'!B41</f>
        <v>0</v>
      </c>
      <c r="M43" s="84">
        <f>'(2) Luftmengdeberegning'!W43</f>
        <v>0</v>
      </c>
      <c r="N43" s="85" t="str">
        <f t="shared" si="16"/>
        <v>Manglende verdi</v>
      </c>
      <c r="O43" s="75" t="str">
        <f t="shared" si="10"/>
        <v>Velg ny dim.</v>
      </c>
      <c r="P43" s="84">
        <f>'(2) Luftmengdeberegning'!Y43</f>
        <v>0</v>
      </c>
      <c r="Q43" s="85" t="str">
        <f t="shared" si="17"/>
        <v>Manglende verdi</v>
      </c>
      <c r="R43" s="75" t="str">
        <f t="shared" si="11"/>
        <v>OK</v>
      </c>
      <c r="S43" s="88" t="str">
        <f t="shared" si="18"/>
        <v>Manglende verdi</v>
      </c>
      <c r="T43" s="69" t="str">
        <f t="shared" si="19"/>
        <v>Manglende verdi</v>
      </c>
      <c r="U43" s="6">
        <f>'(1) Kanalhastighet_LEVERANDØR'!A41</f>
        <v>0</v>
      </c>
      <c r="V43" s="89">
        <f>'(1) Kanalhastighet_LEVERANDØR'!B41</f>
        <v>0</v>
      </c>
    </row>
    <row r="44" spans="1:22" x14ac:dyDescent="0.2">
      <c r="A44" s="82">
        <f>'(2) Luftmengdeberegning'!C44</f>
        <v>0</v>
      </c>
      <c r="B44" s="83">
        <f>'(2) Luftmengdeberegning'!E44</f>
        <v>0</v>
      </c>
      <c r="C44" s="84">
        <f>'(2) Luftmengdeberegning'!S44</f>
        <v>0</v>
      </c>
      <c r="D44" s="85" t="str">
        <f t="shared" si="12"/>
        <v>Manglende verdi</v>
      </c>
      <c r="E44" s="76" t="str">
        <f t="shared" si="8"/>
        <v>Velg ny dim.</v>
      </c>
      <c r="F44" s="84">
        <f>'(2) Luftmengdeberegning'!U44</f>
        <v>0</v>
      </c>
      <c r="G44" s="85" t="str">
        <f t="shared" si="13"/>
        <v>Manglende verdi</v>
      </c>
      <c r="H44" s="76" t="str">
        <f t="shared" si="9"/>
        <v>OK</v>
      </c>
      <c r="I44" s="86" t="str">
        <f t="shared" si="14"/>
        <v>Manglende verdi</v>
      </c>
      <c r="J44" s="87" t="str">
        <f t="shared" si="15"/>
        <v>Manglende verdi</v>
      </c>
      <c r="K44" s="6">
        <f>'(1) Kanalhastighet_LEVERANDØR'!A42</f>
        <v>0</v>
      </c>
      <c r="L44" s="20">
        <f>'(1) Kanalhastighet_LEVERANDØR'!B42</f>
        <v>0</v>
      </c>
      <c r="M44" s="84">
        <f>'(2) Luftmengdeberegning'!W44</f>
        <v>0</v>
      </c>
      <c r="N44" s="85" t="str">
        <f t="shared" si="16"/>
        <v>Manglende verdi</v>
      </c>
      <c r="O44" s="75" t="str">
        <f t="shared" si="10"/>
        <v>Velg ny dim.</v>
      </c>
      <c r="P44" s="84">
        <f>'(2) Luftmengdeberegning'!Y44</f>
        <v>0</v>
      </c>
      <c r="Q44" s="85" t="str">
        <f t="shared" si="17"/>
        <v>Manglende verdi</v>
      </c>
      <c r="R44" s="75" t="str">
        <f t="shared" si="11"/>
        <v>OK</v>
      </c>
      <c r="S44" s="88" t="str">
        <f t="shared" si="18"/>
        <v>Manglende verdi</v>
      </c>
      <c r="T44" s="69" t="str">
        <f t="shared" si="19"/>
        <v>Manglende verdi</v>
      </c>
      <c r="U44" s="6">
        <f>'(1) Kanalhastighet_LEVERANDØR'!A42</f>
        <v>0</v>
      </c>
      <c r="V44" s="89">
        <f>'(1) Kanalhastighet_LEVERANDØR'!B42</f>
        <v>0</v>
      </c>
    </row>
    <row r="45" spans="1:22" x14ac:dyDescent="0.2">
      <c r="A45" s="82">
        <f>'(2) Luftmengdeberegning'!C45</f>
        <v>0</v>
      </c>
      <c r="B45" s="83">
        <f>'(2) Luftmengdeberegning'!E45</f>
        <v>0</v>
      </c>
      <c r="C45" s="84">
        <f>'(2) Luftmengdeberegning'!S45</f>
        <v>0</v>
      </c>
      <c r="D45" s="85" t="str">
        <f t="shared" si="12"/>
        <v>Manglende verdi</v>
      </c>
      <c r="E45" s="76" t="str">
        <f t="shared" si="8"/>
        <v>Velg ny dim.</v>
      </c>
      <c r="F45" s="84">
        <f>'(2) Luftmengdeberegning'!U45</f>
        <v>0</v>
      </c>
      <c r="G45" s="85" t="str">
        <f t="shared" si="13"/>
        <v>Manglende verdi</v>
      </c>
      <c r="H45" s="76" t="str">
        <f t="shared" si="9"/>
        <v>OK</v>
      </c>
      <c r="I45" s="86" t="str">
        <f t="shared" si="14"/>
        <v>Manglende verdi</v>
      </c>
      <c r="J45" s="87" t="str">
        <f t="shared" si="15"/>
        <v>Manglende verdi</v>
      </c>
      <c r="K45" s="6">
        <f>'(1) Kanalhastighet_LEVERANDØR'!A43</f>
        <v>0</v>
      </c>
      <c r="L45" s="20">
        <f>'(1) Kanalhastighet_LEVERANDØR'!B43</f>
        <v>0</v>
      </c>
      <c r="M45" s="84">
        <f>'(2) Luftmengdeberegning'!W45</f>
        <v>0</v>
      </c>
      <c r="N45" s="85" t="str">
        <f t="shared" si="16"/>
        <v>Manglende verdi</v>
      </c>
      <c r="O45" s="75" t="str">
        <f t="shared" si="10"/>
        <v>Velg ny dim.</v>
      </c>
      <c r="P45" s="84">
        <f>'(2) Luftmengdeberegning'!Y45</f>
        <v>0</v>
      </c>
      <c r="Q45" s="85" t="str">
        <f t="shared" si="17"/>
        <v>Manglende verdi</v>
      </c>
      <c r="R45" s="75" t="str">
        <f t="shared" si="11"/>
        <v>OK</v>
      </c>
      <c r="S45" s="88" t="str">
        <f t="shared" si="18"/>
        <v>Manglende verdi</v>
      </c>
      <c r="T45" s="69" t="str">
        <f t="shared" si="19"/>
        <v>Manglende verdi</v>
      </c>
      <c r="U45" s="6">
        <f>'(1) Kanalhastighet_LEVERANDØR'!A43</f>
        <v>0</v>
      </c>
      <c r="V45" s="89">
        <f>'(1) Kanalhastighet_LEVERANDØR'!B43</f>
        <v>0</v>
      </c>
    </row>
    <row r="46" spans="1:22" x14ac:dyDescent="0.2">
      <c r="A46" s="82">
        <f>'(2) Luftmengdeberegning'!C46</f>
        <v>0</v>
      </c>
      <c r="B46" s="83">
        <f>'(2) Luftmengdeberegning'!E46</f>
        <v>0</v>
      </c>
      <c r="C46" s="84">
        <f>'(2) Luftmengdeberegning'!S46</f>
        <v>0</v>
      </c>
      <c r="D46" s="85" t="str">
        <f t="shared" si="12"/>
        <v>Manglende verdi</v>
      </c>
      <c r="E46" s="76" t="str">
        <f t="shared" si="8"/>
        <v>Velg ny dim.</v>
      </c>
      <c r="F46" s="84">
        <f>'(2) Luftmengdeberegning'!U46</f>
        <v>0</v>
      </c>
      <c r="G46" s="85" t="str">
        <f t="shared" si="13"/>
        <v>Manglende verdi</v>
      </c>
      <c r="H46" s="76" t="str">
        <f t="shared" si="9"/>
        <v>OK</v>
      </c>
      <c r="I46" s="86" t="str">
        <f t="shared" si="14"/>
        <v>Manglende verdi</v>
      </c>
      <c r="J46" s="87" t="str">
        <f t="shared" si="15"/>
        <v>Manglende verdi</v>
      </c>
      <c r="K46" s="6">
        <f>'(1) Kanalhastighet_LEVERANDØR'!A44</f>
        <v>0</v>
      </c>
      <c r="L46" s="20">
        <f>'(1) Kanalhastighet_LEVERANDØR'!B44</f>
        <v>0</v>
      </c>
      <c r="M46" s="84">
        <f>'(2) Luftmengdeberegning'!W46</f>
        <v>0</v>
      </c>
      <c r="N46" s="85" t="str">
        <f t="shared" si="16"/>
        <v>Manglende verdi</v>
      </c>
      <c r="O46" s="75" t="str">
        <f t="shared" si="10"/>
        <v>Velg ny dim.</v>
      </c>
      <c r="P46" s="84">
        <f>'(2) Luftmengdeberegning'!Y46</f>
        <v>0</v>
      </c>
      <c r="Q46" s="85" t="str">
        <f t="shared" si="17"/>
        <v>Manglende verdi</v>
      </c>
      <c r="R46" s="75" t="str">
        <f t="shared" si="11"/>
        <v>OK</v>
      </c>
      <c r="S46" s="88" t="str">
        <f t="shared" si="18"/>
        <v>Manglende verdi</v>
      </c>
      <c r="T46" s="69" t="str">
        <f t="shared" si="19"/>
        <v>Manglende verdi</v>
      </c>
      <c r="U46" s="6">
        <f>'(1) Kanalhastighet_LEVERANDØR'!A44</f>
        <v>0</v>
      </c>
      <c r="V46" s="89">
        <f>'(1) Kanalhastighet_LEVERANDØR'!B44</f>
        <v>0</v>
      </c>
    </row>
    <row r="47" spans="1:22" x14ac:dyDescent="0.2">
      <c r="A47" s="82">
        <f>'(2) Luftmengdeberegning'!C47</f>
        <v>0</v>
      </c>
      <c r="B47" s="83">
        <f>'(2) Luftmengdeberegning'!E47</f>
        <v>0</v>
      </c>
      <c r="C47" s="84">
        <f>'(2) Luftmengdeberegning'!S47</f>
        <v>0</v>
      </c>
      <c r="D47" s="85" t="str">
        <f t="shared" si="12"/>
        <v>Manglende verdi</v>
      </c>
      <c r="E47" s="76" t="str">
        <f t="shared" si="8"/>
        <v>Velg ny dim.</v>
      </c>
      <c r="F47" s="84">
        <f>'(2) Luftmengdeberegning'!U47</f>
        <v>0</v>
      </c>
      <c r="G47" s="85" t="str">
        <f t="shared" si="13"/>
        <v>Manglende verdi</v>
      </c>
      <c r="H47" s="76" t="str">
        <f t="shared" si="9"/>
        <v>OK</v>
      </c>
      <c r="I47" s="86" t="str">
        <f t="shared" si="14"/>
        <v>Manglende verdi</v>
      </c>
      <c r="J47" s="87" t="str">
        <f t="shared" si="15"/>
        <v>Manglende verdi</v>
      </c>
      <c r="K47" s="6">
        <f>'(1) Kanalhastighet_LEVERANDØR'!A45</f>
        <v>0</v>
      </c>
      <c r="L47" s="20">
        <f>'(1) Kanalhastighet_LEVERANDØR'!B45</f>
        <v>0</v>
      </c>
      <c r="M47" s="84">
        <f>'(2) Luftmengdeberegning'!W47</f>
        <v>0</v>
      </c>
      <c r="N47" s="85" t="str">
        <f t="shared" si="16"/>
        <v>Manglende verdi</v>
      </c>
      <c r="O47" s="75" t="str">
        <f t="shared" si="10"/>
        <v>Velg ny dim.</v>
      </c>
      <c r="P47" s="84">
        <f>'(2) Luftmengdeberegning'!Y47</f>
        <v>0</v>
      </c>
      <c r="Q47" s="85" t="str">
        <f t="shared" si="17"/>
        <v>Manglende verdi</v>
      </c>
      <c r="R47" s="75" t="str">
        <f t="shared" si="11"/>
        <v>OK</v>
      </c>
      <c r="S47" s="88" t="str">
        <f t="shared" si="18"/>
        <v>Manglende verdi</v>
      </c>
      <c r="T47" s="69" t="str">
        <f t="shared" si="19"/>
        <v>Manglende verdi</v>
      </c>
      <c r="U47" s="6">
        <f>'(1) Kanalhastighet_LEVERANDØR'!A45</f>
        <v>0</v>
      </c>
      <c r="V47" s="89">
        <f>'(1) Kanalhastighet_LEVERANDØR'!B45</f>
        <v>0</v>
      </c>
    </row>
    <row r="48" spans="1:22" x14ac:dyDescent="0.2">
      <c r="A48" s="82">
        <f>'(2) Luftmengdeberegning'!C48</f>
        <v>0</v>
      </c>
      <c r="B48" s="83">
        <f>'(2) Luftmengdeberegning'!E48</f>
        <v>0</v>
      </c>
      <c r="C48" s="84">
        <f>'(2) Luftmengdeberegning'!S48</f>
        <v>0</v>
      </c>
      <c r="D48" s="85" t="str">
        <f t="shared" si="12"/>
        <v>Manglende verdi</v>
      </c>
      <c r="E48" s="76" t="str">
        <f t="shared" si="8"/>
        <v>Velg ny dim.</v>
      </c>
      <c r="F48" s="84">
        <f>'(2) Luftmengdeberegning'!U48</f>
        <v>0</v>
      </c>
      <c r="G48" s="85" t="str">
        <f t="shared" si="13"/>
        <v>Manglende verdi</v>
      </c>
      <c r="H48" s="76" t="str">
        <f t="shared" si="9"/>
        <v>OK</v>
      </c>
      <c r="I48" s="86" t="str">
        <f t="shared" si="14"/>
        <v>Manglende verdi</v>
      </c>
      <c r="J48" s="87" t="str">
        <f t="shared" si="15"/>
        <v>Manglende verdi</v>
      </c>
      <c r="K48" s="6">
        <f>'(1) Kanalhastighet_LEVERANDØR'!A46</f>
        <v>0</v>
      </c>
      <c r="L48" s="20">
        <f>'(1) Kanalhastighet_LEVERANDØR'!B46</f>
        <v>0</v>
      </c>
      <c r="M48" s="84">
        <f>'(2) Luftmengdeberegning'!W48</f>
        <v>0</v>
      </c>
      <c r="N48" s="85" t="str">
        <f t="shared" si="16"/>
        <v>Manglende verdi</v>
      </c>
      <c r="O48" s="75" t="str">
        <f t="shared" si="10"/>
        <v>Velg ny dim.</v>
      </c>
      <c r="P48" s="84">
        <f>'(2) Luftmengdeberegning'!Y48</f>
        <v>0</v>
      </c>
      <c r="Q48" s="85" t="str">
        <f t="shared" si="17"/>
        <v>Manglende verdi</v>
      </c>
      <c r="R48" s="75" t="str">
        <f t="shared" si="11"/>
        <v>OK</v>
      </c>
      <c r="S48" s="88" t="str">
        <f t="shared" si="18"/>
        <v>Manglende verdi</v>
      </c>
      <c r="T48" s="69" t="str">
        <f t="shared" si="19"/>
        <v>Manglende verdi</v>
      </c>
      <c r="U48" s="6">
        <f>'(1) Kanalhastighet_LEVERANDØR'!A46</f>
        <v>0</v>
      </c>
      <c r="V48" s="89">
        <f>'(1) Kanalhastighet_LEVERANDØR'!B46</f>
        <v>0</v>
      </c>
    </row>
    <row r="49" spans="1:22" x14ac:dyDescent="0.2">
      <c r="A49" s="82">
        <f>'(2) Luftmengdeberegning'!C49</f>
        <v>0</v>
      </c>
      <c r="B49" s="83">
        <f>'(2) Luftmengdeberegning'!E49</f>
        <v>0</v>
      </c>
      <c r="C49" s="84">
        <f>'(2) Luftmengdeberegning'!S49</f>
        <v>0</v>
      </c>
      <c r="D49" s="85" t="str">
        <f t="shared" si="12"/>
        <v>Manglende verdi</v>
      </c>
      <c r="E49" s="76" t="str">
        <f t="shared" si="8"/>
        <v>Velg ny dim.</v>
      </c>
      <c r="F49" s="84">
        <f>'(2) Luftmengdeberegning'!U49</f>
        <v>0</v>
      </c>
      <c r="G49" s="85" t="str">
        <f t="shared" si="13"/>
        <v>Manglende verdi</v>
      </c>
      <c r="H49" s="76" t="str">
        <f t="shared" si="9"/>
        <v>OK</v>
      </c>
      <c r="I49" s="86" t="str">
        <f t="shared" si="14"/>
        <v>Manglende verdi</v>
      </c>
      <c r="J49" s="87" t="str">
        <f t="shared" si="15"/>
        <v>Manglende verdi</v>
      </c>
      <c r="K49" s="6">
        <f>'(1) Kanalhastighet_LEVERANDØR'!A47</f>
        <v>0</v>
      </c>
      <c r="L49" s="20">
        <f>'(1) Kanalhastighet_LEVERANDØR'!B47</f>
        <v>0</v>
      </c>
      <c r="M49" s="84">
        <f>'(2) Luftmengdeberegning'!W49</f>
        <v>0</v>
      </c>
      <c r="N49" s="85" t="str">
        <f t="shared" si="16"/>
        <v>Manglende verdi</v>
      </c>
      <c r="O49" s="75" t="str">
        <f t="shared" si="10"/>
        <v>Velg ny dim.</v>
      </c>
      <c r="P49" s="84">
        <f>'(2) Luftmengdeberegning'!Y49</f>
        <v>0</v>
      </c>
      <c r="Q49" s="85" t="str">
        <f t="shared" si="17"/>
        <v>Manglende verdi</v>
      </c>
      <c r="R49" s="75" t="str">
        <f t="shared" si="11"/>
        <v>OK</v>
      </c>
      <c r="S49" s="88" t="str">
        <f t="shared" si="18"/>
        <v>Manglende verdi</v>
      </c>
      <c r="T49" s="69" t="str">
        <f t="shared" si="19"/>
        <v>Manglende verdi</v>
      </c>
      <c r="U49" s="6">
        <f>'(1) Kanalhastighet_LEVERANDØR'!A47</f>
        <v>0</v>
      </c>
      <c r="V49" s="89">
        <f>'(1) Kanalhastighet_LEVERANDØR'!B47</f>
        <v>0</v>
      </c>
    </row>
    <row r="50" spans="1:22" x14ac:dyDescent="0.2">
      <c r="A50" s="82">
        <f>'(2) Luftmengdeberegning'!C50</f>
        <v>0</v>
      </c>
      <c r="B50" s="83">
        <f>'(2) Luftmengdeberegning'!E50</f>
        <v>0</v>
      </c>
      <c r="C50" s="84">
        <f>'(2) Luftmengdeberegning'!S50</f>
        <v>0</v>
      </c>
      <c r="D50" s="85" t="str">
        <f t="shared" si="12"/>
        <v>Manglende verdi</v>
      </c>
      <c r="E50" s="76" t="str">
        <f t="shared" si="8"/>
        <v>Velg ny dim.</v>
      </c>
      <c r="F50" s="84">
        <f>'(2) Luftmengdeberegning'!U50</f>
        <v>0</v>
      </c>
      <c r="G50" s="85" t="str">
        <f t="shared" si="13"/>
        <v>Manglende verdi</v>
      </c>
      <c r="H50" s="76" t="str">
        <f t="shared" si="9"/>
        <v>OK</v>
      </c>
      <c r="I50" s="86" t="str">
        <f t="shared" si="14"/>
        <v>Manglende verdi</v>
      </c>
      <c r="J50" s="87" t="str">
        <f t="shared" si="15"/>
        <v>Manglende verdi</v>
      </c>
      <c r="K50" s="6">
        <f>'(1) Kanalhastighet_LEVERANDØR'!A48</f>
        <v>0</v>
      </c>
      <c r="L50" s="20">
        <f>'(1) Kanalhastighet_LEVERANDØR'!B48</f>
        <v>0</v>
      </c>
      <c r="M50" s="84">
        <f>'(2) Luftmengdeberegning'!W50</f>
        <v>0</v>
      </c>
      <c r="N50" s="85" t="str">
        <f t="shared" si="16"/>
        <v>Manglende verdi</v>
      </c>
      <c r="O50" s="75" t="str">
        <f t="shared" si="10"/>
        <v>Velg ny dim.</v>
      </c>
      <c r="P50" s="84">
        <f>'(2) Luftmengdeberegning'!Y50</f>
        <v>0</v>
      </c>
      <c r="Q50" s="85" t="str">
        <f t="shared" si="17"/>
        <v>Manglende verdi</v>
      </c>
      <c r="R50" s="75" t="str">
        <f t="shared" si="11"/>
        <v>OK</v>
      </c>
      <c r="S50" s="88" t="str">
        <f t="shared" si="18"/>
        <v>Manglende verdi</v>
      </c>
      <c r="T50" s="69" t="str">
        <f t="shared" si="19"/>
        <v>Manglende verdi</v>
      </c>
      <c r="U50" s="6">
        <f>'(1) Kanalhastighet_LEVERANDØR'!A48</f>
        <v>0</v>
      </c>
      <c r="V50" s="89">
        <f>'(1) Kanalhastighet_LEVERANDØR'!B48</f>
        <v>0</v>
      </c>
    </row>
    <row r="51" spans="1:22" x14ac:dyDescent="0.2">
      <c r="A51" s="82">
        <f>'(2) Luftmengdeberegning'!C51</f>
        <v>0</v>
      </c>
      <c r="B51" s="83">
        <f>'(2) Luftmengdeberegning'!E51</f>
        <v>0</v>
      </c>
      <c r="C51" s="84">
        <f>'(2) Luftmengdeberegning'!S51</f>
        <v>0</v>
      </c>
      <c r="D51" s="85" t="str">
        <f t="shared" si="12"/>
        <v>Manglende verdi</v>
      </c>
      <c r="E51" s="76" t="str">
        <f t="shared" si="8"/>
        <v>Velg ny dim.</v>
      </c>
      <c r="F51" s="84">
        <f>'(2) Luftmengdeberegning'!U51</f>
        <v>0</v>
      </c>
      <c r="G51" s="85" t="str">
        <f t="shared" si="13"/>
        <v>Manglende verdi</v>
      </c>
      <c r="H51" s="76" t="str">
        <f t="shared" si="9"/>
        <v>OK</v>
      </c>
      <c r="I51" s="86" t="str">
        <f t="shared" si="14"/>
        <v>Manglende verdi</v>
      </c>
      <c r="J51" s="87" t="str">
        <f t="shared" si="15"/>
        <v>Manglende verdi</v>
      </c>
      <c r="K51" s="6">
        <f>'(1) Kanalhastighet_LEVERANDØR'!A49</f>
        <v>0</v>
      </c>
      <c r="L51" s="20">
        <f>'(1) Kanalhastighet_LEVERANDØR'!B49</f>
        <v>0</v>
      </c>
      <c r="M51" s="84">
        <f>'(2) Luftmengdeberegning'!W51</f>
        <v>0</v>
      </c>
      <c r="N51" s="85" t="str">
        <f t="shared" si="16"/>
        <v>Manglende verdi</v>
      </c>
      <c r="O51" s="75" t="str">
        <f t="shared" si="10"/>
        <v>Velg ny dim.</v>
      </c>
      <c r="P51" s="84">
        <f>'(2) Luftmengdeberegning'!Y51</f>
        <v>0</v>
      </c>
      <c r="Q51" s="85" t="str">
        <f t="shared" si="17"/>
        <v>Manglende verdi</v>
      </c>
      <c r="R51" s="75" t="str">
        <f t="shared" si="11"/>
        <v>OK</v>
      </c>
      <c r="S51" s="88" t="str">
        <f t="shared" si="18"/>
        <v>Manglende verdi</v>
      </c>
      <c r="T51" s="69" t="str">
        <f t="shared" si="19"/>
        <v>Manglende verdi</v>
      </c>
      <c r="U51" s="6">
        <f>'(1) Kanalhastighet_LEVERANDØR'!A49</f>
        <v>0</v>
      </c>
      <c r="V51" s="89">
        <f>'(1) Kanalhastighet_LEVERANDØR'!B49</f>
        <v>0</v>
      </c>
    </row>
    <row r="52" spans="1:22" x14ac:dyDescent="0.2">
      <c r="A52" s="82">
        <f>'(2) Luftmengdeberegning'!C52</f>
        <v>0</v>
      </c>
      <c r="B52" s="83">
        <f>'(2) Luftmengdeberegning'!E52</f>
        <v>0</v>
      </c>
      <c r="C52" s="84">
        <f>'(2) Luftmengdeberegning'!S52</f>
        <v>0</v>
      </c>
      <c r="D52" s="85" t="str">
        <f t="shared" si="12"/>
        <v>Manglende verdi</v>
      </c>
      <c r="E52" s="76" t="str">
        <f t="shared" si="8"/>
        <v>Velg ny dim.</v>
      </c>
      <c r="F52" s="84">
        <f>'(2) Luftmengdeberegning'!U52</f>
        <v>0</v>
      </c>
      <c r="G52" s="85" t="str">
        <f t="shared" si="13"/>
        <v>Manglende verdi</v>
      </c>
      <c r="H52" s="76" t="str">
        <f t="shared" si="9"/>
        <v>OK</v>
      </c>
      <c r="I52" s="86" t="str">
        <f t="shared" si="14"/>
        <v>Manglende verdi</v>
      </c>
      <c r="J52" s="87" t="str">
        <f t="shared" si="15"/>
        <v>Manglende verdi</v>
      </c>
      <c r="K52" s="6">
        <f>'(1) Kanalhastighet_LEVERANDØR'!A50</f>
        <v>0</v>
      </c>
      <c r="L52" s="20">
        <f>'(1) Kanalhastighet_LEVERANDØR'!B50</f>
        <v>0</v>
      </c>
      <c r="M52" s="84">
        <f>'(2) Luftmengdeberegning'!W52</f>
        <v>0</v>
      </c>
      <c r="N52" s="85" t="str">
        <f t="shared" si="16"/>
        <v>Manglende verdi</v>
      </c>
      <c r="O52" s="75" t="str">
        <f t="shared" si="10"/>
        <v>Velg ny dim.</v>
      </c>
      <c r="P52" s="84">
        <f>'(2) Luftmengdeberegning'!Y52</f>
        <v>0</v>
      </c>
      <c r="Q52" s="85" t="str">
        <f t="shared" si="17"/>
        <v>Manglende verdi</v>
      </c>
      <c r="R52" s="75" t="str">
        <f t="shared" si="11"/>
        <v>OK</v>
      </c>
      <c r="S52" s="88" t="str">
        <f t="shared" si="18"/>
        <v>Manglende verdi</v>
      </c>
      <c r="T52" s="69" t="str">
        <f t="shared" si="19"/>
        <v>Manglende verdi</v>
      </c>
      <c r="U52" s="6">
        <f>'(1) Kanalhastighet_LEVERANDØR'!A50</f>
        <v>0</v>
      </c>
      <c r="V52" s="89">
        <f>'(1) Kanalhastighet_LEVERANDØR'!B50</f>
        <v>0</v>
      </c>
    </row>
    <row r="53" spans="1:22" x14ac:dyDescent="0.2">
      <c r="A53" s="82">
        <f>'(2) Luftmengdeberegning'!C53</f>
        <v>0</v>
      </c>
      <c r="B53" s="83">
        <f>'(2) Luftmengdeberegning'!E53</f>
        <v>0</v>
      </c>
      <c r="C53" s="84">
        <f>'(2) Luftmengdeberegning'!S53</f>
        <v>0</v>
      </c>
      <c r="D53" s="85" t="str">
        <f t="shared" si="12"/>
        <v>Manglende verdi</v>
      </c>
      <c r="E53" s="76" t="str">
        <f t="shared" si="8"/>
        <v>Velg ny dim.</v>
      </c>
      <c r="F53" s="84">
        <f>'(2) Luftmengdeberegning'!U53</f>
        <v>0</v>
      </c>
      <c r="G53" s="85" t="str">
        <f t="shared" si="13"/>
        <v>Manglende verdi</v>
      </c>
      <c r="H53" s="76" t="str">
        <f t="shared" si="9"/>
        <v>OK</v>
      </c>
      <c r="I53" s="86" t="str">
        <f t="shared" si="14"/>
        <v>Manglende verdi</v>
      </c>
      <c r="J53" s="87" t="str">
        <f t="shared" si="15"/>
        <v>Manglende verdi</v>
      </c>
      <c r="K53" s="6">
        <f>'(1) Kanalhastighet_LEVERANDØR'!A51</f>
        <v>0</v>
      </c>
      <c r="L53" s="20">
        <f>'(1) Kanalhastighet_LEVERANDØR'!B51</f>
        <v>0</v>
      </c>
      <c r="M53" s="84">
        <f>'(2) Luftmengdeberegning'!W53</f>
        <v>0</v>
      </c>
      <c r="N53" s="85" t="str">
        <f t="shared" si="16"/>
        <v>Manglende verdi</v>
      </c>
      <c r="O53" s="75" t="str">
        <f t="shared" si="10"/>
        <v>Velg ny dim.</v>
      </c>
      <c r="P53" s="84">
        <f>'(2) Luftmengdeberegning'!Y53</f>
        <v>0</v>
      </c>
      <c r="Q53" s="85" t="str">
        <f t="shared" si="17"/>
        <v>Manglende verdi</v>
      </c>
      <c r="R53" s="75" t="str">
        <f t="shared" si="11"/>
        <v>OK</v>
      </c>
      <c r="S53" s="88" t="str">
        <f t="shared" si="18"/>
        <v>Manglende verdi</v>
      </c>
      <c r="T53" s="69" t="str">
        <f t="shared" si="19"/>
        <v>Manglende verdi</v>
      </c>
      <c r="U53" s="6">
        <f>'(1) Kanalhastighet_LEVERANDØR'!A51</f>
        <v>0</v>
      </c>
      <c r="V53" s="89">
        <f>'(1) Kanalhastighet_LEVERANDØR'!B51</f>
        <v>0</v>
      </c>
    </row>
    <row r="54" spans="1:22" x14ac:dyDescent="0.2">
      <c r="A54" s="82">
        <f>'(2) Luftmengdeberegning'!C54</f>
        <v>0</v>
      </c>
      <c r="B54" s="83">
        <f>'(2) Luftmengdeberegning'!E54</f>
        <v>0</v>
      </c>
      <c r="C54" s="84">
        <f>'(2) Luftmengdeberegning'!S54</f>
        <v>0</v>
      </c>
      <c r="D54" s="85" t="str">
        <f t="shared" si="12"/>
        <v>Manglende verdi</v>
      </c>
      <c r="E54" s="76" t="str">
        <f t="shared" si="8"/>
        <v>Velg ny dim.</v>
      </c>
      <c r="F54" s="84">
        <f>'(2) Luftmengdeberegning'!U54</f>
        <v>0</v>
      </c>
      <c r="G54" s="85" t="str">
        <f t="shared" si="13"/>
        <v>Manglende verdi</v>
      </c>
      <c r="H54" s="76" t="str">
        <f t="shared" si="9"/>
        <v>OK</v>
      </c>
      <c r="I54" s="86" t="str">
        <f t="shared" si="14"/>
        <v>Manglende verdi</v>
      </c>
      <c r="J54" s="87" t="str">
        <f t="shared" si="15"/>
        <v>Manglende verdi</v>
      </c>
      <c r="K54" s="6">
        <f>'(1) Kanalhastighet_LEVERANDØR'!A52</f>
        <v>0</v>
      </c>
      <c r="L54" s="20">
        <f>'(1) Kanalhastighet_LEVERANDØR'!B52</f>
        <v>0</v>
      </c>
      <c r="M54" s="84">
        <f>'(2) Luftmengdeberegning'!W54</f>
        <v>0</v>
      </c>
      <c r="N54" s="85" t="str">
        <f t="shared" si="16"/>
        <v>Manglende verdi</v>
      </c>
      <c r="O54" s="75" t="str">
        <f t="shared" si="10"/>
        <v>Velg ny dim.</v>
      </c>
      <c r="P54" s="84">
        <f>'(2) Luftmengdeberegning'!Y54</f>
        <v>0</v>
      </c>
      <c r="Q54" s="85" t="str">
        <f t="shared" si="17"/>
        <v>Manglende verdi</v>
      </c>
      <c r="R54" s="75" t="str">
        <f t="shared" si="11"/>
        <v>OK</v>
      </c>
      <c r="S54" s="88" t="str">
        <f t="shared" si="18"/>
        <v>Manglende verdi</v>
      </c>
      <c r="T54" s="69" t="str">
        <f t="shared" si="19"/>
        <v>Manglende verdi</v>
      </c>
      <c r="U54" s="6">
        <f>'(1) Kanalhastighet_LEVERANDØR'!A52</f>
        <v>0</v>
      </c>
      <c r="V54" s="89">
        <f>'(1) Kanalhastighet_LEVERANDØR'!B52</f>
        <v>0</v>
      </c>
    </row>
    <row r="55" spans="1:22" x14ac:dyDescent="0.2">
      <c r="A55" s="82">
        <f>'(2) Luftmengdeberegning'!C55</f>
        <v>0</v>
      </c>
      <c r="B55" s="83">
        <f>'(2) Luftmengdeberegning'!E55</f>
        <v>0</v>
      </c>
      <c r="C55" s="84">
        <f>'(2) Luftmengdeberegning'!S55</f>
        <v>0</v>
      </c>
      <c r="D55" s="85" t="str">
        <f t="shared" si="12"/>
        <v>Manglende verdi</v>
      </c>
      <c r="E55" s="76" t="str">
        <f t="shared" si="8"/>
        <v>Velg ny dim.</v>
      </c>
      <c r="F55" s="84">
        <f>'(2) Luftmengdeberegning'!U55</f>
        <v>0</v>
      </c>
      <c r="G55" s="85" t="str">
        <f t="shared" si="13"/>
        <v>Manglende verdi</v>
      </c>
      <c r="H55" s="76" t="str">
        <f t="shared" si="9"/>
        <v>OK</v>
      </c>
      <c r="I55" s="86" t="str">
        <f t="shared" si="14"/>
        <v>Manglende verdi</v>
      </c>
      <c r="J55" s="87" t="str">
        <f t="shared" si="15"/>
        <v>Manglende verdi</v>
      </c>
      <c r="K55" s="6">
        <f>'(1) Kanalhastighet_LEVERANDØR'!A53</f>
        <v>0</v>
      </c>
      <c r="L55" s="20">
        <f>'(1) Kanalhastighet_LEVERANDØR'!B53</f>
        <v>0</v>
      </c>
      <c r="M55" s="84">
        <f>'(2) Luftmengdeberegning'!W55</f>
        <v>0</v>
      </c>
      <c r="N55" s="85" t="str">
        <f t="shared" si="16"/>
        <v>Manglende verdi</v>
      </c>
      <c r="O55" s="75" t="str">
        <f t="shared" si="10"/>
        <v>Velg ny dim.</v>
      </c>
      <c r="P55" s="84">
        <f>'(2) Luftmengdeberegning'!Y55</f>
        <v>0</v>
      </c>
      <c r="Q55" s="85" t="str">
        <f t="shared" si="17"/>
        <v>Manglende verdi</v>
      </c>
      <c r="R55" s="75" t="str">
        <f t="shared" si="11"/>
        <v>OK</v>
      </c>
      <c r="S55" s="88" t="str">
        <f t="shared" si="18"/>
        <v>Manglende verdi</v>
      </c>
      <c r="T55" s="69" t="str">
        <f t="shared" si="19"/>
        <v>Manglende verdi</v>
      </c>
      <c r="U55" s="6">
        <f>'(1) Kanalhastighet_LEVERANDØR'!A53</f>
        <v>0</v>
      </c>
      <c r="V55" s="89">
        <f>'(1) Kanalhastighet_LEVERANDØR'!B53</f>
        <v>0</v>
      </c>
    </row>
    <row r="56" spans="1:22" x14ac:dyDescent="0.2">
      <c r="A56" s="82">
        <f>'(2) Luftmengdeberegning'!C56</f>
        <v>0</v>
      </c>
      <c r="B56" s="83">
        <f>'(2) Luftmengdeberegning'!E56</f>
        <v>0</v>
      </c>
      <c r="C56" s="84">
        <f>'(2) Luftmengdeberegning'!S56</f>
        <v>0</v>
      </c>
      <c r="D56" s="85" t="str">
        <f t="shared" si="12"/>
        <v>Manglende verdi</v>
      </c>
      <c r="E56" s="76" t="str">
        <f t="shared" si="8"/>
        <v>Velg ny dim.</v>
      </c>
      <c r="F56" s="84">
        <f>'(2) Luftmengdeberegning'!U56</f>
        <v>0</v>
      </c>
      <c r="G56" s="85" t="str">
        <f t="shared" si="13"/>
        <v>Manglende verdi</v>
      </c>
      <c r="H56" s="76" t="str">
        <f t="shared" si="9"/>
        <v>OK</v>
      </c>
      <c r="I56" s="86" t="str">
        <f t="shared" si="14"/>
        <v>Manglende verdi</v>
      </c>
      <c r="J56" s="87" t="str">
        <f t="shared" si="15"/>
        <v>Manglende verdi</v>
      </c>
      <c r="K56" s="6">
        <f>'(1) Kanalhastighet_LEVERANDØR'!A54</f>
        <v>0</v>
      </c>
      <c r="L56" s="20">
        <f>'(1) Kanalhastighet_LEVERANDØR'!B54</f>
        <v>0</v>
      </c>
      <c r="M56" s="84">
        <f>'(2) Luftmengdeberegning'!W56</f>
        <v>0</v>
      </c>
      <c r="N56" s="85" t="str">
        <f t="shared" si="16"/>
        <v>Manglende verdi</v>
      </c>
      <c r="O56" s="75" t="str">
        <f t="shared" si="10"/>
        <v>Velg ny dim.</v>
      </c>
      <c r="P56" s="84">
        <f>'(2) Luftmengdeberegning'!Y56</f>
        <v>0</v>
      </c>
      <c r="Q56" s="85" t="str">
        <f t="shared" si="17"/>
        <v>Manglende verdi</v>
      </c>
      <c r="R56" s="75" t="str">
        <f t="shared" si="11"/>
        <v>OK</v>
      </c>
      <c r="S56" s="88" t="str">
        <f t="shared" si="18"/>
        <v>Manglende verdi</v>
      </c>
      <c r="T56" s="69" t="str">
        <f t="shared" si="19"/>
        <v>Manglende verdi</v>
      </c>
      <c r="U56" s="6">
        <f>'(1) Kanalhastighet_LEVERANDØR'!A54</f>
        <v>0</v>
      </c>
      <c r="V56" s="89">
        <f>'(1) Kanalhastighet_LEVERANDØR'!B54</f>
        <v>0</v>
      </c>
    </row>
    <row r="57" spans="1:22" x14ac:dyDescent="0.2">
      <c r="A57" s="82">
        <f>'(2) Luftmengdeberegning'!C57</f>
        <v>0</v>
      </c>
      <c r="B57" s="83">
        <f>'(2) Luftmengdeberegning'!E57</f>
        <v>0</v>
      </c>
      <c r="C57" s="84">
        <f>'(2) Luftmengdeberegning'!S57</f>
        <v>0</v>
      </c>
      <c r="D57" s="85" t="str">
        <f t="shared" si="12"/>
        <v>Manglende verdi</v>
      </c>
      <c r="E57" s="76" t="str">
        <f t="shared" si="8"/>
        <v>Velg ny dim.</v>
      </c>
      <c r="F57" s="84">
        <f>'(2) Luftmengdeberegning'!U57</f>
        <v>0</v>
      </c>
      <c r="G57" s="85" t="str">
        <f t="shared" si="13"/>
        <v>Manglende verdi</v>
      </c>
      <c r="H57" s="76" t="str">
        <f t="shared" si="9"/>
        <v>OK</v>
      </c>
      <c r="I57" s="86" t="str">
        <f t="shared" si="14"/>
        <v>Manglende verdi</v>
      </c>
      <c r="J57" s="87" t="str">
        <f t="shared" si="15"/>
        <v>Manglende verdi</v>
      </c>
      <c r="K57" s="6">
        <f>'(1) Kanalhastighet_LEVERANDØR'!A55</f>
        <v>0</v>
      </c>
      <c r="L57" s="20">
        <f>'(1) Kanalhastighet_LEVERANDØR'!B55</f>
        <v>0</v>
      </c>
      <c r="M57" s="84">
        <f>'(2) Luftmengdeberegning'!W57</f>
        <v>0</v>
      </c>
      <c r="N57" s="85" t="str">
        <f t="shared" si="16"/>
        <v>Manglende verdi</v>
      </c>
      <c r="O57" s="75" t="str">
        <f t="shared" si="10"/>
        <v>Velg ny dim.</v>
      </c>
      <c r="P57" s="84">
        <f>'(2) Luftmengdeberegning'!Y57</f>
        <v>0</v>
      </c>
      <c r="Q57" s="85" t="str">
        <f t="shared" si="17"/>
        <v>Manglende verdi</v>
      </c>
      <c r="R57" s="75" t="str">
        <f t="shared" si="11"/>
        <v>OK</v>
      </c>
      <c r="S57" s="88" t="str">
        <f t="shared" si="18"/>
        <v>Manglende verdi</v>
      </c>
      <c r="T57" s="69" t="str">
        <f t="shared" si="19"/>
        <v>Manglende verdi</v>
      </c>
      <c r="U57" s="6">
        <f>'(1) Kanalhastighet_LEVERANDØR'!A55</f>
        <v>0</v>
      </c>
      <c r="V57" s="89">
        <f>'(1) Kanalhastighet_LEVERANDØR'!B55</f>
        <v>0</v>
      </c>
    </row>
    <row r="58" spans="1:22" x14ac:dyDescent="0.2">
      <c r="A58" s="82">
        <f>'(2) Luftmengdeberegning'!C58</f>
        <v>0</v>
      </c>
      <c r="B58" s="83">
        <f>'(2) Luftmengdeberegning'!E58</f>
        <v>0</v>
      </c>
      <c r="C58" s="84">
        <f>'(2) Luftmengdeberegning'!S58</f>
        <v>0</v>
      </c>
      <c r="D58" s="85" t="str">
        <f t="shared" si="12"/>
        <v>Manglende verdi</v>
      </c>
      <c r="E58" s="76" t="str">
        <f t="shared" si="8"/>
        <v>Velg ny dim.</v>
      </c>
      <c r="F58" s="84">
        <f>'(2) Luftmengdeberegning'!U58</f>
        <v>0</v>
      </c>
      <c r="G58" s="85" t="str">
        <f t="shared" si="13"/>
        <v>Manglende verdi</v>
      </c>
      <c r="H58" s="76" t="str">
        <f t="shared" si="9"/>
        <v>OK</v>
      </c>
      <c r="I58" s="86" t="str">
        <f t="shared" si="14"/>
        <v>Manglende verdi</v>
      </c>
      <c r="J58" s="87" t="str">
        <f t="shared" si="15"/>
        <v>Manglende verdi</v>
      </c>
      <c r="K58" s="6">
        <f>'(1) Kanalhastighet_LEVERANDØR'!A56</f>
        <v>0</v>
      </c>
      <c r="L58" s="20">
        <f>'(1) Kanalhastighet_LEVERANDØR'!B56</f>
        <v>0</v>
      </c>
      <c r="M58" s="84">
        <f>'(2) Luftmengdeberegning'!W58</f>
        <v>0</v>
      </c>
      <c r="N58" s="85" t="str">
        <f t="shared" si="16"/>
        <v>Manglende verdi</v>
      </c>
      <c r="O58" s="75" t="str">
        <f t="shared" si="10"/>
        <v>Velg ny dim.</v>
      </c>
      <c r="P58" s="84">
        <f>'(2) Luftmengdeberegning'!Y58</f>
        <v>0</v>
      </c>
      <c r="Q58" s="85" t="str">
        <f t="shared" si="17"/>
        <v>Manglende verdi</v>
      </c>
      <c r="R58" s="75" t="str">
        <f t="shared" si="11"/>
        <v>OK</v>
      </c>
      <c r="S58" s="88" t="str">
        <f t="shared" si="18"/>
        <v>Manglende verdi</v>
      </c>
      <c r="T58" s="69" t="str">
        <f t="shared" si="19"/>
        <v>Manglende verdi</v>
      </c>
      <c r="U58" s="6">
        <f>'(1) Kanalhastighet_LEVERANDØR'!A56</f>
        <v>0</v>
      </c>
      <c r="V58" s="89">
        <f>'(1) Kanalhastighet_LEVERANDØR'!B56</f>
        <v>0</v>
      </c>
    </row>
    <row r="59" spans="1:22" x14ac:dyDescent="0.2">
      <c r="A59" s="82">
        <f>'(2) Luftmengdeberegning'!C59</f>
        <v>0</v>
      </c>
      <c r="B59" s="83">
        <f>'(2) Luftmengdeberegning'!E59</f>
        <v>0</v>
      </c>
      <c r="C59" s="84">
        <f>'(2) Luftmengdeberegning'!S59</f>
        <v>0</v>
      </c>
      <c r="D59" s="85" t="str">
        <f t="shared" si="12"/>
        <v>Manglende verdi</v>
      </c>
      <c r="E59" s="76" t="str">
        <f t="shared" si="8"/>
        <v>Velg ny dim.</v>
      </c>
      <c r="F59" s="84">
        <f>'(2) Luftmengdeberegning'!U59</f>
        <v>0</v>
      </c>
      <c r="G59" s="85" t="str">
        <f t="shared" si="13"/>
        <v>Manglende verdi</v>
      </c>
      <c r="H59" s="76" t="str">
        <f t="shared" si="9"/>
        <v>OK</v>
      </c>
      <c r="I59" s="86" t="str">
        <f t="shared" si="14"/>
        <v>Manglende verdi</v>
      </c>
      <c r="J59" s="87" t="str">
        <f t="shared" si="15"/>
        <v>Manglende verdi</v>
      </c>
      <c r="K59" s="6">
        <f>'(1) Kanalhastighet_LEVERANDØR'!A57</f>
        <v>0</v>
      </c>
      <c r="L59" s="20">
        <f>'(1) Kanalhastighet_LEVERANDØR'!B57</f>
        <v>0</v>
      </c>
      <c r="M59" s="84">
        <f>'(2) Luftmengdeberegning'!W59</f>
        <v>0</v>
      </c>
      <c r="N59" s="85" t="str">
        <f t="shared" si="16"/>
        <v>Manglende verdi</v>
      </c>
      <c r="O59" s="75" t="str">
        <f t="shared" si="10"/>
        <v>Velg ny dim.</v>
      </c>
      <c r="P59" s="84">
        <f>'(2) Luftmengdeberegning'!Y59</f>
        <v>0</v>
      </c>
      <c r="Q59" s="85" t="str">
        <f t="shared" si="17"/>
        <v>Manglende verdi</v>
      </c>
      <c r="R59" s="75" t="str">
        <f t="shared" si="11"/>
        <v>OK</v>
      </c>
      <c r="S59" s="88" t="str">
        <f t="shared" si="18"/>
        <v>Manglende verdi</v>
      </c>
      <c r="T59" s="69" t="str">
        <f t="shared" si="19"/>
        <v>Manglende verdi</v>
      </c>
      <c r="U59" s="6">
        <f>'(1) Kanalhastighet_LEVERANDØR'!A57</f>
        <v>0</v>
      </c>
      <c r="V59" s="89">
        <f>'(1) Kanalhastighet_LEVERANDØR'!B57</f>
        <v>0</v>
      </c>
    </row>
    <row r="60" spans="1:22" x14ac:dyDescent="0.2">
      <c r="A60" s="82">
        <f>'(2) Luftmengdeberegning'!C60</f>
        <v>0</v>
      </c>
      <c r="B60" s="83">
        <f>'(2) Luftmengdeberegning'!E60</f>
        <v>0</v>
      </c>
      <c r="C60" s="84">
        <f>'(2) Luftmengdeberegning'!S60</f>
        <v>0</v>
      </c>
      <c r="D60" s="85" t="str">
        <f t="shared" si="12"/>
        <v>Manglende verdi</v>
      </c>
      <c r="E60" s="76" t="str">
        <f t="shared" si="8"/>
        <v>Velg ny dim.</v>
      </c>
      <c r="F60" s="84">
        <f>'(2) Luftmengdeberegning'!U60</f>
        <v>0</v>
      </c>
      <c r="G60" s="85" t="str">
        <f t="shared" si="13"/>
        <v>Manglende verdi</v>
      </c>
      <c r="H60" s="76" t="str">
        <f t="shared" si="9"/>
        <v>OK</v>
      </c>
      <c r="I60" s="86" t="str">
        <f t="shared" si="14"/>
        <v>Manglende verdi</v>
      </c>
      <c r="J60" s="87" t="str">
        <f t="shared" si="15"/>
        <v>Manglende verdi</v>
      </c>
      <c r="K60" s="6">
        <f>'(1) Kanalhastighet_LEVERANDØR'!A58</f>
        <v>0</v>
      </c>
      <c r="L60" s="20">
        <f>'(1) Kanalhastighet_LEVERANDØR'!B58</f>
        <v>0</v>
      </c>
      <c r="M60" s="84">
        <f>'(2) Luftmengdeberegning'!W60</f>
        <v>0</v>
      </c>
      <c r="N60" s="85" t="str">
        <f t="shared" si="16"/>
        <v>Manglende verdi</v>
      </c>
      <c r="O60" s="75" t="str">
        <f t="shared" si="10"/>
        <v>Velg ny dim.</v>
      </c>
      <c r="P60" s="84">
        <f>'(2) Luftmengdeberegning'!Y60</f>
        <v>0</v>
      </c>
      <c r="Q60" s="85" t="str">
        <f t="shared" si="17"/>
        <v>Manglende verdi</v>
      </c>
      <c r="R60" s="75" t="str">
        <f t="shared" si="11"/>
        <v>OK</v>
      </c>
      <c r="S60" s="88" t="str">
        <f t="shared" si="18"/>
        <v>Manglende verdi</v>
      </c>
      <c r="T60" s="69" t="str">
        <f t="shared" si="19"/>
        <v>Manglende verdi</v>
      </c>
      <c r="U60" s="6">
        <f>'(1) Kanalhastighet_LEVERANDØR'!A58</f>
        <v>0</v>
      </c>
      <c r="V60" s="89">
        <f>'(1) Kanalhastighet_LEVERANDØR'!B58</f>
        <v>0</v>
      </c>
    </row>
    <row r="61" spans="1:22" x14ac:dyDescent="0.2">
      <c r="A61" s="82">
        <f>'(2) Luftmengdeberegning'!C61</f>
        <v>0</v>
      </c>
      <c r="B61" s="83">
        <f>'(2) Luftmengdeberegning'!E61</f>
        <v>0</v>
      </c>
      <c r="C61" s="84">
        <f>'(2) Luftmengdeberegning'!S61</f>
        <v>0</v>
      </c>
      <c r="D61" s="85" t="str">
        <f t="shared" si="12"/>
        <v>Manglende verdi</v>
      </c>
      <c r="E61" s="76" t="str">
        <f t="shared" si="8"/>
        <v>Velg ny dim.</v>
      </c>
      <c r="F61" s="84">
        <f>'(2) Luftmengdeberegning'!U61</f>
        <v>0</v>
      </c>
      <c r="G61" s="85" t="str">
        <f t="shared" si="13"/>
        <v>Manglende verdi</v>
      </c>
      <c r="H61" s="76" t="str">
        <f t="shared" si="9"/>
        <v>OK</v>
      </c>
      <c r="I61" s="86" t="str">
        <f t="shared" si="14"/>
        <v>Manglende verdi</v>
      </c>
      <c r="J61" s="87" t="str">
        <f t="shared" si="15"/>
        <v>Manglende verdi</v>
      </c>
      <c r="K61" s="6">
        <f>'(1) Kanalhastighet_LEVERANDØR'!A59</f>
        <v>0</v>
      </c>
      <c r="L61" s="20">
        <f>'(1) Kanalhastighet_LEVERANDØR'!B59</f>
        <v>0</v>
      </c>
      <c r="M61" s="84">
        <f>'(2) Luftmengdeberegning'!W61</f>
        <v>0</v>
      </c>
      <c r="N61" s="85" t="str">
        <f t="shared" si="16"/>
        <v>Manglende verdi</v>
      </c>
      <c r="O61" s="75" t="str">
        <f t="shared" si="10"/>
        <v>Velg ny dim.</v>
      </c>
      <c r="P61" s="84">
        <f>'(2) Luftmengdeberegning'!Y61</f>
        <v>0</v>
      </c>
      <c r="Q61" s="85" t="str">
        <f t="shared" si="17"/>
        <v>Manglende verdi</v>
      </c>
      <c r="R61" s="75" t="str">
        <f t="shared" si="11"/>
        <v>OK</v>
      </c>
      <c r="S61" s="88" t="str">
        <f t="shared" si="18"/>
        <v>Manglende verdi</v>
      </c>
      <c r="T61" s="69" t="str">
        <f t="shared" si="19"/>
        <v>Manglende verdi</v>
      </c>
      <c r="U61" s="6">
        <f>'(1) Kanalhastighet_LEVERANDØR'!A59</f>
        <v>0</v>
      </c>
      <c r="V61" s="89">
        <f>'(1) Kanalhastighet_LEVERANDØR'!B59</f>
        <v>0</v>
      </c>
    </row>
    <row r="62" spans="1:22" x14ac:dyDescent="0.2">
      <c r="A62" s="82">
        <f>'(2) Luftmengdeberegning'!C62</f>
        <v>0</v>
      </c>
      <c r="B62" s="83">
        <f>'(2) Luftmengdeberegning'!E62</f>
        <v>0</v>
      </c>
      <c r="C62" s="84">
        <f>'(2) Luftmengdeberegning'!S62</f>
        <v>0</v>
      </c>
      <c r="D62" s="85" t="str">
        <f t="shared" si="12"/>
        <v>Manglende verdi</v>
      </c>
      <c r="E62" s="76" t="str">
        <f t="shared" si="8"/>
        <v>Velg ny dim.</v>
      </c>
      <c r="F62" s="84">
        <f>'(2) Luftmengdeberegning'!U62</f>
        <v>0</v>
      </c>
      <c r="G62" s="85" t="str">
        <f t="shared" si="13"/>
        <v>Manglende verdi</v>
      </c>
      <c r="H62" s="76" t="str">
        <f t="shared" si="9"/>
        <v>OK</v>
      </c>
      <c r="I62" s="86" t="str">
        <f t="shared" si="14"/>
        <v>Manglende verdi</v>
      </c>
      <c r="J62" s="87" t="str">
        <f t="shared" si="15"/>
        <v>Manglende verdi</v>
      </c>
      <c r="K62" s="6">
        <f>'(1) Kanalhastighet_LEVERANDØR'!A60</f>
        <v>0</v>
      </c>
      <c r="L62" s="20">
        <f>'(1) Kanalhastighet_LEVERANDØR'!B60</f>
        <v>0</v>
      </c>
      <c r="M62" s="84">
        <f>'(2) Luftmengdeberegning'!W62</f>
        <v>0</v>
      </c>
      <c r="N62" s="85" t="str">
        <f t="shared" si="16"/>
        <v>Manglende verdi</v>
      </c>
      <c r="O62" s="75" t="str">
        <f t="shared" si="10"/>
        <v>Velg ny dim.</v>
      </c>
      <c r="P62" s="84">
        <f>'(2) Luftmengdeberegning'!Y62</f>
        <v>0</v>
      </c>
      <c r="Q62" s="85" t="str">
        <f t="shared" si="17"/>
        <v>Manglende verdi</v>
      </c>
      <c r="R62" s="75" t="str">
        <f t="shared" si="11"/>
        <v>OK</v>
      </c>
      <c r="S62" s="88" t="str">
        <f t="shared" si="18"/>
        <v>Manglende verdi</v>
      </c>
      <c r="T62" s="69" t="str">
        <f t="shared" si="19"/>
        <v>Manglende verdi</v>
      </c>
      <c r="U62" s="6">
        <f>'(1) Kanalhastighet_LEVERANDØR'!A60</f>
        <v>0</v>
      </c>
      <c r="V62" s="89">
        <f>'(1) Kanalhastighet_LEVERANDØR'!B60</f>
        <v>0</v>
      </c>
    </row>
    <row r="63" spans="1:22" x14ac:dyDescent="0.2">
      <c r="A63" s="82">
        <f>'(2) Luftmengdeberegning'!C63</f>
        <v>0</v>
      </c>
      <c r="B63" s="83">
        <f>'(2) Luftmengdeberegning'!E63</f>
        <v>0</v>
      </c>
      <c r="C63" s="84">
        <f>'(2) Luftmengdeberegning'!S63</f>
        <v>0</v>
      </c>
      <c r="D63" s="85" t="str">
        <f t="shared" si="12"/>
        <v>Manglende verdi</v>
      </c>
      <c r="E63" s="76" t="str">
        <f t="shared" si="8"/>
        <v>Velg ny dim.</v>
      </c>
      <c r="F63" s="84">
        <f>'(2) Luftmengdeberegning'!U63</f>
        <v>0</v>
      </c>
      <c r="G63" s="85" t="str">
        <f t="shared" si="13"/>
        <v>Manglende verdi</v>
      </c>
      <c r="H63" s="76" t="str">
        <f t="shared" si="9"/>
        <v>OK</v>
      </c>
      <c r="I63" s="86" t="str">
        <f t="shared" si="14"/>
        <v>Manglende verdi</v>
      </c>
      <c r="J63" s="87" t="str">
        <f t="shared" si="15"/>
        <v>Manglende verdi</v>
      </c>
      <c r="K63" s="6">
        <f>'(1) Kanalhastighet_LEVERANDØR'!A61</f>
        <v>0</v>
      </c>
      <c r="L63" s="20">
        <f>'(1) Kanalhastighet_LEVERANDØR'!B61</f>
        <v>0</v>
      </c>
      <c r="M63" s="84">
        <f>'(2) Luftmengdeberegning'!W63</f>
        <v>0</v>
      </c>
      <c r="N63" s="85" t="str">
        <f t="shared" si="16"/>
        <v>Manglende verdi</v>
      </c>
      <c r="O63" s="75" t="str">
        <f t="shared" si="10"/>
        <v>Velg ny dim.</v>
      </c>
      <c r="P63" s="84">
        <f>'(2) Luftmengdeberegning'!Y63</f>
        <v>0</v>
      </c>
      <c r="Q63" s="85" t="str">
        <f t="shared" si="17"/>
        <v>Manglende verdi</v>
      </c>
      <c r="R63" s="75" t="str">
        <f t="shared" si="11"/>
        <v>OK</v>
      </c>
      <c r="S63" s="88" t="str">
        <f t="shared" si="18"/>
        <v>Manglende verdi</v>
      </c>
      <c r="T63" s="69" t="str">
        <f t="shared" si="19"/>
        <v>Manglende verdi</v>
      </c>
      <c r="U63" s="6">
        <f>'(1) Kanalhastighet_LEVERANDØR'!A61</f>
        <v>0</v>
      </c>
      <c r="V63" s="89">
        <f>'(1) Kanalhastighet_LEVERANDØR'!B61</f>
        <v>0</v>
      </c>
    </row>
    <row r="64" spans="1:22" x14ac:dyDescent="0.2">
      <c r="A64" s="82">
        <f>'(2) Luftmengdeberegning'!C64</f>
        <v>0</v>
      </c>
      <c r="B64" s="83">
        <f>'(2) Luftmengdeberegning'!E64</f>
        <v>0</v>
      </c>
      <c r="C64" s="84">
        <f>'(2) Luftmengdeberegning'!S64</f>
        <v>0</v>
      </c>
      <c r="D64" s="85" t="str">
        <f t="shared" si="12"/>
        <v>Manglende verdi</v>
      </c>
      <c r="E64" s="76" t="str">
        <f t="shared" si="8"/>
        <v>Velg ny dim.</v>
      </c>
      <c r="F64" s="84">
        <f>'(2) Luftmengdeberegning'!U64</f>
        <v>0</v>
      </c>
      <c r="G64" s="85" t="str">
        <f t="shared" si="13"/>
        <v>Manglende verdi</v>
      </c>
      <c r="H64" s="76" t="str">
        <f t="shared" si="9"/>
        <v>OK</v>
      </c>
      <c r="I64" s="86" t="str">
        <f t="shared" si="14"/>
        <v>Manglende verdi</v>
      </c>
      <c r="J64" s="87" t="str">
        <f t="shared" si="15"/>
        <v>Manglende verdi</v>
      </c>
      <c r="K64" s="6">
        <f>'(1) Kanalhastighet_LEVERANDØR'!A62</f>
        <v>0</v>
      </c>
      <c r="L64" s="20">
        <f>'(1) Kanalhastighet_LEVERANDØR'!B62</f>
        <v>0</v>
      </c>
      <c r="M64" s="84">
        <f>'(2) Luftmengdeberegning'!W64</f>
        <v>0</v>
      </c>
      <c r="N64" s="85" t="str">
        <f t="shared" si="16"/>
        <v>Manglende verdi</v>
      </c>
      <c r="O64" s="75" t="str">
        <f t="shared" si="10"/>
        <v>Velg ny dim.</v>
      </c>
      <c r="P64" s="84">
        <f>'(2) Luftmengdeberegning'!Y64</f>
        <v>0</v>
      </c>
      <c r="Q64" s="85" t="str">
        <f t="shared" si="17"/>
        <v>Manglende verdi</v>
      </c>
      <c r="R64" s="75" t="str">
        <f t="shared" si="11"/>
        <v>OK</v>
      </c>
      <c r="S64" s="88" t="str">
        <f t="shared" si="18"/>
        <v>Manglende verdi</v>
      </c>
      <c r="T64" s="69" t="str">
        <f t="shared" si="19"/>
        <v>Manglende verdi</v>
      </c>
      <c r="U64" s="6">
        <f>'(1) Kanalhastighet_LEVERANDØR'!A62</f>
        <v>0</v>
      </c>
      <c r="V64" s="89">
        <f>'(1) Kanalhastighet_LEVERANDØR'!B62</f>
        <v>0</v>
      </c>
    </row>
    <row r="65" spans="1:22" x14ac:dyDescent="0.2">
      <c r="A65" s="82">
        <f>'(2) Luftmengdeberegning'!C65</f>
        <v>0</v>
      </c>
      <c r="B65" s="83">
        <f>'(2) Luftmengdeberegning'!E65</f>
        <v>0</v>
      </c>
      <c r="C65" s="84">
        <f>'(2) Luftmengdeberegning'!S65</f>
        <v>0</v>
      </c>
      <c r="D65" s="85" t="str">
        <f t="shared" si="12"/>
        <v>Manglende verdi</v>
      </c>
      <c r="E65" s="76" t="str">
        <f t="shared" si="8"/>
        <v>Velg ny dim.</v>
      </c>
      <c r="F65" s="84">
        <f>'(2) Luftmengdeberegning'!U65</f>
        <v>0</v>
      </c>
      <c r="G65" s="85" t="str">
        <f t="shared" si="13"/>
        <v>Manglende verdi</v>
      </c>
      <c r="H65" s="76" t="str">
        <f t="shared" si="9"/>
        <v>OK</v>
      </c>
      <c r="I65" s="86" t="str">
        <f t="shared" si="14"/>
        <v>Manglende verdi</v>
      </c>
      <c r="J65" s="87" t="str">
        <f t="shared" si="15"/>
        <v>Manglende verdi</v>
      </c>
      <c r="K65" s="6">
        <f>'(1) Kanalhastighet_LEVERANDØR'!A63</f>
        <v>0</v>
      </c>
      <c r="L65" s="20">
        <f>'(1) Kanalhastighet_LEVERANDØR'!B63</f>
        <v>0</v>
      </c>
      <c r="M65" s="84">
        <f>'(2) Luftmengdeberegning'!W65</f>
        <v>0</v>
      </c>
      <c r="N65" s="85" t="str">
        <f t="shared" si="16"/>
        <v>Manglende verdi</v>
      </c>
      <c r="O65" s="75" t="str">
        <f t="shared" si="10"/>
        <v>Velg ny dim.</v>
      </c>
      <c r="P65" s="84">
        <f>'(2) Luftmengdeberegning'!Y65</f>
        <v>0</v>
      </c>
      <c r="Q65" s="85" t="str">
        <f t="shared" si="17"/>
        <v>Manglende verdi</v>
      </c>
      <c r="R65" s="75" t="str">
        <f t="shared" si="11"/>
        <v>OK</v>
      </c>
      <c r="S65" s="88" t="str">
        <f t="shared" si="18"/>
        <v>Manglende verdi</v>
      </c>
      <c r="T65" s="69" t="str">
        <f t="shared" si="19"/>
        <v>Manglende verdi</v>
      </c>
      <c r="U65" s="6">
        <f>'(1) Kanalhastighet_LEVERANDØR'!A63</f>
        <v>0</v>
      </c>
      <c r="V65" s="89">
        <f>'(1) Kanalhastighet_LEVERANDØR'!B63</f>
        <v>0</v>
      </c>
    </row>
    <row r="66" spans="1:22" x14ac:dyDescent="0.2">
      <c r="A66" s="82">
        <f>'(2) Luftmengdeberegning'!C66</f>
        <v>0</v>
      </c>
      <c r="B66" s="83">
        <f>'(2) Luftmengdeberegning'!E66</f>
        <v>0</v>
      </c>
      <c r="C66" s="84">
        <f>'(2) Luftmengdeberegning'!S66</f>
        <v>0</v>
      </c>
      <c r="D66" s="85" t="str">
        <f t="shared" si="12"/>
        <v>Manglende verdi</v>
      </c>
      <c r="E66" s="76" t="str">
        <f t="shared" si="8"/>
        <v>Velg ny dim.</v>
      </c>
      <c r="F66" s="84">
        <f>'(2) Luftmengdeberegning'!U66</f>
        <v>0</v>
      </c>
      <c r="G66" s="85" t="str">
        <f t="shared" si="13"/>
        <v>Manglende verdi</v>
      </c>
      <c r="H66" s="76" t="str">
        <f t="shared" si="9"/>
        <v>OK</v>
      </c>
      <c r="I66" s="86" t="str">
        <f t="shared" si="14"/>
        <v>Manglende verdi</v>
      </c>
      <c r="J66" s="87" t="str">
        <f t="shared" si="15"/>
        <v>Manglende verdi</v>
      </c>
      <c r="K66" s="6">
        <f>'(1) Kanalhastighet_LEVERANDØR'!A64</f>
        <v>0</v>
      </c>
      <c r="L66" s="20">
        <f>'(1) Kanalhastighet_LEVERANDØR'!B64</f>
        <v>0</v>
      </c>
      <c r="M66" s="84">
        <f>'(2) Luftmengdeberegning'!W66</f>
        <v>0</v>
      </c>
      <c r="N66" s="85" t="str">
        <f t="shared" si="16"/>
        <v>Manglende verdi</v>
      </c>
      <c r="O66" s="75" t="str">
        <f t="shared" si="10"/>
        <v>Velg ny dim.</v>
      </c>
      <c r="P66" s="84">
        <f>'(2) Luftmengdeberegning'!Y66</f>
        <v>0</v>
      </c>
      <c r="Q66" s="85" t="str">
        <f t="shared" si="17"/>
        <v>Manglende verdi</v>
      </c>
      <c r="R66" s="75" t="str">
        <f t="shared" si="11"/>
        <v>OK</v>
      </c>
      <c r="S66" s="88" t="str">
        <f t="shared" si="18"/>
        <v>Manglende verdi</v>
      </c>
      <c r="T66" s="69" t="str">
        <f t="shared" si="19"/>
        <v>Manglende verdi</v>
      </c>
      <c r="U66" s="6">
        <f>'(1) Kanalhastighet_LEVERANDØR'!A64</f>
        <v>0</v>
      </c>
      <c r="V66" s="89">
        <f>'(1) Kanalhastighet_LEVERANDØR'!B64</f>
        <v>0</v>
      </c>
    </row>
    <row r="67" spans="1:22" x14ac:dyDescent="0.2">
      <c r="A67" s="82">
        <f>'(2) Luftmengdeberegning'!C67</f>
        <v>0</v>
      </c>
      <c r="B67" s="83">
        <f>'(2) Luftmengdeberegning'!E67</f>
        <v>0</v>
      </c>
      <c r="C67" s="84">
        <f>'(2) Luftmengdeberegning'!S67</f>
        <v>0</v>
      </c>
      <c r="D67" s="85" t="str">
        <f t="shared" si="12"/>
        <v>Manglende verdi</v>
      </c>
      <c r="E67" s="76" t="str">
        <f t="shared" si="8"/>
        <v>Velg ny dim.</v>
      </c>
      <c r="F67" s="84">
        <f>'(2) Luftmengdeberegning'!U67</f>
        <v>0</v>
      </c>
      <c r="G67" s="85" t="str">
        <f t="shared" si="13"/>
        <v>Manglende verdi</v>
      </c>
      <c r="H67" s="76" t="str">
        <f t="shared" si="9"/>
        <v>OK</v>
      </c>
      <c r="I67" s="86" t="str">
        <f t="shared" si="14"/>
        <v>Manglende verdi</v>
      </c>
      <c r="J67" s="87" t="str">
        <f t="shared" si="15"/>
        <v>Manglende verdi</v>
      </c>
      <c r="K67" s="6">
        <f>'(1) Kanalhastighet_LEVERANDØR'!A65</f>
        <v>0</v>
      </c>
      <c r="L67" s="20">
        <f>'(1) Kanalhastighet_LEVERANDØR'!B65</f>
        <v>0</v>
      </c>
      <c r="M67" s="84">
        <f>'(2) Luftmengdeberegning'!W67</f>
        <v>0</v>
      </c>
      <c r="N67" s="85" t="str">
        <f t="shared" si="16"/>
        <v>Manglende verdi</v>
      </c>
      <c r="O67" s="75" t="str">
        <f t="shared" si="10"/>
        <v>Velg ny dim.</v>
      </c>
      <c r="P67" s="84">
        <f>'(2) Luftmengdeberegning'!Y67</f>
        <v>0</v>
      </c>
      <c r="Q67" s="85" t="str">
        <f t="shared" si="17"/>
        <v>Manglende verdi</v>
      </c>
      <c r="R67" s="75" t="str">
        <f t="shared" si="11"/>
        <v>OK</v>
      </c>
      <c r="S67" s="88" t="str">
        <f t="shared" si="18"/>
        <v>Manglende verdi</v>
      </c>
      <c r="T67" s="69" t="str">
        <f t="shared" si="19"/>
        <v>Manglende verdi</v>
      </c>
      <c r="U67" s="6">
        <f>'(1) Kanalhastighet_LEVERANDØR'!A65</f>
        <v>0</v>
      </c>
      <c r="V67" s="89">
        <f>'(1) Kanalhastighet_LEVERANDØR'!B65</f>
        <v>0</v>
      </c>
    </row>
    <row r="68" spans="1:22" x14ac:dyDescent="0.2">
      <c r="A68" s="82">
        <f>'(2) Luftmengdeberegning'!C68</f>
        <v>0</v>
      </c>
      <c r="B68" s="83">
        <f>'(2) Luftmengdeberegning'!E68</f>
        <v>0</v>
      </c>
      <c r="C68" s="84">
        <f>'(2) Luftmengdeberegning'!S68</f>
        <v>0</v>
      </c>
      <c r="D68" s="85" t="str">
        <f t="shared" si="12"/>
        <v>Manglende verdi</v>
      </c>
      <c r="E68" s="76" t="str">
        <f t="shared" si="8"/>
        <v>Velg ny dim.</v>
      </c>
      <c r="F68" s="84">
        <f>'(2) Luftmengdeberegning'!U68</f>
        <v>0</v>
      </c>
      <c r="G68" s="85" t="str">
        <f t="shared" si="13"/>
        <v>Manglende verdi</v>
      </c>
      <c r="H68" s="76" t="str">
        <f t="shared" si="9"/>
        <v>OK</v>
      </c>
      <c r="I68" s="86" t="str">
        <f t="shared" si="14"/>
        <v>Manglende verdi</v>
      </c>
      <c r="J68" s="87" t="str">
        <f t="shared" si="15"/>
        <v>Manglende verdi</v>
      </c>
      <c r="K68" s="6">
        <f>'(1) Kanalhastighet_LEVERANDØR'!A66</f>
        <v>0</v>
      </c>
      <c r="L68" s="20">
        <f>'(1) Kanalhastighet_LEVERANDØR'!B66</f>
        <v>0</v>
      </c>
      <c r="M68" s="84">
        <f>'(2) Luftmengdeberegning'!W68</f>
        <v>0</v>
      </c>
      <c r="N68" s="85" t="str">
        <f t="shared" si="16"/>
        <v>Manglende verdi</v>
      </c>
      <c r="O68" s="75" t="str">
        <f t="shared" si="10"/>
        <v>Velg ny dim.</v>
      </c>
      <c r="P68" s="84">
        <f>'(2) Luftmengdeberegning'!Y68</f>
        <v>0</v>
      </c>
      <c r="Q68" s="85" t="str">
        <f t="shared" si="17"/>
        <v>Manglende verdi</v>
      </c>
      <c r="R68" s="75" t="str">
        <f t="shared" si="11"/>
        <v>OK</v>
      </c>
      <c r="S68" s="88" t="str">
        <f t="shared" si="18"/>
        <v>Manglende verdi</v>
      </c>
      <c r="T68" s="69" t="str">
        <f t="shared" si="19"/>
        <v>Manglende verdi</v>
      </c>
      <c r="U68" s="6">
        <f>'(1) Kanalhastighet_LEVERANDØR'!A66</f>
        <v>0</v>
      </c>
      <c r="V68" s="89">
        <f>'(1) Kanalhastighet_LEVERANDØR'!B66</f>
        <v>0</v>
      </c>
    </row>
    <row r="69" spans="1:22" x14ac:dyDescent="0.2">
      <c r="A69" s="82">
        <f>'(2) Luftmengdeberegning'!C69</f>
        <v>0</v>
      </c>
      <c r="B69" s="83">
        <f>'(2) Luftmengdeberegning'!E69</f>
        <v>0</v>
      </c>
      <c r="C69" s="84">
        <f>'(2) Luftmengdeberegning'!S69</f>
        <v>0</v>
      </c>
      <c r="D69" s="85" t="str">
        <f t="shared" si="12"/>
        <v>Manglende verdi</v>
      </c>
      <c r="E69" s="76" t="str">
        <f t="shared" si="8"/>
        <v>Velg ny dim.</v>
      </c>
      <c r="F69" s="84">
        <f>'(2) Luftmengdeberegning'!U69</f>
        <v>0</v>
      </c>
      <c r="G69" s="85" t="str">
        <f t="shared" si="13"/>
        <v>Manglende verdi</v>
      </c>
      <c r="H69" s="76" t="str">
        <f t="shared" si="9"/>
        <v>OK</v>
      </c>
      <c r="I69" s="86" t="str">
        <f t="shared" si="14"/>
        <v>Manglende verdi</v>
      </c>
      <c r="J69" s="87" t="str">
        <f t="shared" si="15"/>
        <v>Manglende verdi</v>
      </c>
      <c r="K69" s="6">
        <f>'(1) Kanalhastighet_LEVERANDØR'!A67</f>
        <v>0</v>
      </c>
      <c r="L69" s="20">
        <f>'(1) Kanalhastighet_LEVERANDØR'!B67</f>
        <v>0</v>
      </c>
      <c r="M69" s="84">
        <f>'(2) Luftmengdeberegning'!W69</f>
        <v>0</v>
      </c>
      <c r="N69" s="85" t="str">
        <f t="shared" si="16"/>
        <v>Manglende verdi</v>
      </c>
      <c r="O69" s="75" t="str">
        <f t="shared" si="10"/>
        <v>Velg ny dim.</v>
      </c>
      <c r="P69" s="84">
        <f>'(2) Luftmengdeberegning'!Y69</f>
        <v>0</v>
      </c>
      <c r="Q69" s="85" t="str">
        <f t="shared" si="17"/>
        <v>Manglende verdi</v>
      </c>
      <c r="R69" s="75" t="str">
        <f t="shared" si="11"/>
        <v>OK</v>
      </c>
      <c r="S69" s="88" t="str">
        <f t="shared" si="18"/>
        <v>Manglende verdi</v>
      </c>
      <c r="T69" s="69" t="str">
        <f t="shared" si="19"/>
        <v>Manglende verdi</v>
      </c>
      <c r="U69" s="6">
        <f>'(1) Kanalhastighet_LEVERANDØR'!A67</f>
        <v>0</v>
      </c>
      <c r="V69" s="89">
        <f>'(1) Kanalhastighet_LEVERANDØR'!B67</f>
        <v>0</v>
      </c>
    </row>
    <row r="70" spans="1:22" x14ac:dyDescent="0.2">
      <c r="A70" s="82">
        <f>'(2) Luftmengdeberegning'!C70</f>
        <v>0</v>
      </c>
      <c r="B70" s="83">
        <f>'(2) Luftmengdeberegning'!E70</f>
        <v>0</v>
      </c>
      <c r="C70" s="84">
        <f>'(2) Luftmengdeberegning'!S70</f>
        <v>0</v>
      </c>
      <c r="D70" s="85" t="str">
        <f t="shared" si="12"/>
        <v>Manglende verdi</v>
      </c>
      <c r="E70" s="76" t="str">
        <f t="shared" si="8"/>
        <v>Velg ny dim.</v>
      </c>
      <c r="F70" s="84">
        <f>'(2) Luftmengdeberegning'!U70</f>
        <v>0</v>
      </c>
      <c r="G70" s="85" t="str">
        <f t="shared" si="13"/>
        <v>Manglende verdi</v>
      </c>
      <c r="H70" s="76" t="str">
        <f t="shared" si="9"/>
        <v>OK</v>
      </c>
      <c r="I70" s="86" t="str">
        <f t="shared" si="14"/>
        <v>Manglende verdi</v>
      </c>
      <c r="J70" s="87" t="str">
        <f t="shared" si="15"/>
        <v>Manglende verdi</v>
      </c>
      <c r="K70" s="6">
        <f>'(1) Kanalhastighet_LEVERANDØR'!A68</f>
        <v>0</v>
      </c>
      <c r="L70" s="20">
        <f>'(1) Kanalhastighet_LEVERANDØR'!B68</f>
        <v>0</v>
      </c>
      <c r="M70" s="84">
        <f>'(2) Luftmengdeberegning'!W70</f>
        <v>0</v>
      </c>
      <c r="N70" s="85" t="str">
        <f t="shared" si="16"/>
        <v>Manglende verdi</v>
      </c>
      <c r="O70" s="75" t="str">
        <f t="shared" si="10"/>
        <v>Velg ny dim.</v>
      </c>
      <c r="P70" s="84">
        <f>'(2) Luftmengdeberegning'!Y70</f>
        <v>0</v>
      </c>
      <c r="Q70" s="85" t="str">
        <f t="shared" si="17"/>
        <v>Manglende verdi</v>
      </c>
      <c r="R70" s="75" t="str">
        <f t="shared" si="11"/>
        <v>OK</v>
      </c>
      <c r="S70" s="88" t="str">
        <f t="shared" si="18"/>
        <v>Manglende verdi</v>
      </c>
      <c r="T70" s="69" t="str">
        <f t="shared" si="19"/>
        <v>Manglende verdi</v>
      </c>
      <c r="U70" s="6">
        <f>'(1) Kanalhastighet_LEVERANDØR'!A68</f>
        <v>0</v>
      </c>
      <c r="V70" s="89">
        <f>'(1) Kanalhastighet_LEVERANDØR'!B68</f>
        <v>0</v>
      </c>
    </row>
    <row r="71" spans="1:22" x14ac:dyDescent="0.2">
      <c r="A71" s="82">
        <f>'(2) Luftmengdeberegning'!C71</f>
        <v>0</v>
      </c>
      <c r="B71" s="83">
        <f>'(2) Luftmengdeberegning'!E71</f>
        <v>0</v>
      </c>
      <c r="C71" s="84">
        <f>'(2) Luftmengdeberegning'!S71</f>
        <v>0</v>
      </c>
      <c r="D71" s="85" t="str">
        <f t="shared" si="12"/>
        <v>Manglende verdi</v>
      </c>
      <c r="E71" s="76" t="str">
        <f t="shared" si="8"/>
        <v>Velg ny dim.</v>
      </c>
      <c r="F71" s="84">
        <f>'(2) Luftmengdeberegning'!U71</f>
        <v>0</v>
      </c>
      <c r="G71" s="85" t="str">
        <f t="shared" si="13"/>
        <v>Manglende verdi</v>
      </c>
      <c r="H71" s="76" t="str">
        <f t="shared" si="9"/>
        <v>OK</v>
      </c>
      <c r="I71" s="86" t="str">
        <f t="shared" si="14"/>
        <v>Manglende verdi</v>
      </c>
      <c r="J71" s="87" t="str">
        <f t="shared" si="15"/>
        <v>Manglende verdi</v>
      </c>
      <c r="K71" s="6">
        <f>'(1) Kanalhastighet_LEVERANDØR'!A69</f>
        <v>0</v>
      </c>
      <c r="L71" s="20">
        <f>'(1) Kanalhastighet_LEVERANDØR'!B69</f>
        <v>0</v>
      </c>
      <c r="M71" s="84">
        <f>'(2) Luftmengdeberegning'!W71</f>
        <v>0</v>
      </c>
      <c r="N71" s="85" t="str">
        <f t="shared" si="16"/>
        <v>Manglende verdi</v>
      </c>
      <c r="O71" s="75" t="str">
        <f t="shared" si="10"/>
        <v>Velg ny dim.</v>
      </c>
      <c r="P71" s="84">
        <f>'(2) Luftmengdeberegning'!Y71</f>
        <v>0</v>
      </c>
      <c r="Q71" s="85" t="str">
        <f t="shared" si="17"/>
        <v>Manglende verdi</v>
      </c>
      <c r="R71" s="75" t="str">
        <f t="shared" si="11"/>
        <v>OK</v>
      </c>
      <c r="S71" s="88" t="str">
        <f t="shared" si="18"/>
        <v>Manglende verdi</v>
      </c>
      <c r="T71" s="69" t="str">
        <f t="shared" si="19"/>
        <v>Manglende verdi</v>
      </c>
      <c r="U71" s="6">
        <f>'(1) Kanalhastighet_LEVERANDØR'!A69</f>
        <v>0</v>
      </c>
      <c r="V71" s="89">
        <f>'(1) Kanalhastighet_LEVERANDØR'!B69</f>
        <v>0</v>
      </c>
    </row>
    <row r="72" spans="1:22" x14ac:dyDescent="0.2">
      <c r="A72" s="82">
        <f>'(2) Luftmengdeberegning'!C72</f>
        <v>0</v>
      </c>
      <c r="B72" s="83">
        <f>'(2) Luftmengdeberegning'!E72</f>
        <v>0</v>
      </c>
      <c r="C72" s="84">
        <f>'(2) Luftmengdeberegning'!S72</f>
        <v>0</v>
      </c>
      <c r="D72" s="85" t="str">
        <f t="shared" si="12"/>
        <v>Manglende verdi</v>
      </c>
      <c r="E72" s="76" t="str">
        <f t="shared" si="8"/>
        <v>Velg ny dim.</v>
      </c>
      <c r="F72" s="84">
        <f>'(2) Luftmengdeberegning'!U72</f>
        <v>0</v>
      </c>
      <c r="G72" s="85" t="str">
        <f t="shared" si="13"/>
        <v>Manglende verdi</v>
      </c>
      <c r="H72" s="76" t="str">
        <f t="shared" si="9"/>
        <v>OK</v>
      </c>
      <c r="I72" s="86" t="str">
        <f t="shared" si="14"/>
        <v>Manglende verdi</v>
      </c>
      <c r="J72" s="87" t="str">
        <f t="shared" si="15"/>
        <v>Manglende verdi</v>
      </c>
      <c r="K72" s="6">
        <f>'(1) Kanalhastighet_LEVERANDØR'!A70</f>
        <v>0</v>
      </c>
      <c r="L72" s="20">
        <f>'(1) Kanalhastighet_LEVERANDØR'!B70</f>
        <v>0</v>
      </c>
      <c r="M72" s="84">
        <f>'(2) Luftmengdeberegning'!W72</f>
        <v>0</v>
      </c>
      <c r="N72" s="85" t="str">
        <f t="shared" si="16"/>
        <v>Manglende verdi</v>
      </c>
      <c r="O72" s="75" t="str">
        <f t="shared" si="10"/>
        <v>Velg ny dim.</v>
      </c>
      <c r="P72" s="84">
        <f>'(2) Luftmengdeberegning'!Y72</f>
        <v>0</v>
      </c>
      <c r="Q72" s="85" t="str">
        <f t="shared" si="17"/>
        <v>Manglende verdi</v>
      </c>
      <c r="R72" s="75" t="str">
        <f t="shared" si="11"/>
        <v>OK</v>
      </c>
      <c r="S72" s="88" t="str">
        <f t="shared" si="18"/>
        <v>Manglende verdi</v>
      </c>
      <c r="T72" s="69" t="str">
        <f t="shared" si="19"/>
        <v>Manglende verdi</v>
      </c>
      <c r="U72" s="6">
        <f>'(1) Kanalhastighet_LEVERANDØR'!A70</f>
        <v>0</v>
      </c>
      <c r="V72" s="89">
        <f>'(1) Kanalhastighet_LEVERANDØR'!B70</f>
        <v>0</v>
      </c>
    </row>
    <row r="73" spans="1:22" x14ac:dyDescent="0.2">
      <c r="A73" s="82">
        <f>'(2) Luftmengdeberegning'!C73</f>
        <v>0</v>
      </c>
      <c r="B73" s="83">
        <f>'(2) Luftmengdeberegning'!E73</f>
        <v>0</v>
      </c>
      <c r="C73" s="84">
        <f>'(2) Luftmengdeberegning'!S73</f>
        <v>0</v>
      </c>
      <c r="D73" s="85" t="str">
        <f t="shared" si="12"/>
        <v>Manglende verdi</v>
      </c>
      <c r="E73" s="76" t="str">
        <f t="shared" si="8"/>
        <v>Velg ny dim.</v>
      </c>
      <c r="F73" s="84">
        <f>'(2) Luftmengdeberegning'!U73</f>
        <v>0</v>
      </c>
      <c r="G73" s="85" t="str">
        <f t="shared" si="13"/>
        <v>Manglende verdi</v>
      </c>
      <c r="H73" s="76" t="str">
        <f t="shared" si="9"/>
        <v>OK</v>
      </c>
      <c r="I73" s="86" t="str">
        <f t="shared" si="14"/>
        <v>Manglende verdi</v>
      </c>
      <c r="J73" s="87" t="str">
        <f t="shared" si="15"/>
        <v>Manglende verdi</v>
      </c>
      <c r="K73" s="6">
        <f>'(1) Kanalhastighet_LEVERANDØR'!A71</f>
        <v>0</v>
      </c>
      <c r="L73" s="20">
        <f>'(1) Kanalhastighet_LEVERANDØR'!B71</f>
        <v>0</v>
      </c>
      <c r="M73" s="84">
        <f>'(2) Luftmengdeberegning'!W73</f>
        <v>0</v>
      </c>
      <c r="N73" s="85" t="str">
        <f t="shared" si="16"/>
        <v>Manglende verdi</v>
      </c>
      <c r="O73" s="75" t="str">
        <f t="shared" si="10"/>
        <v>Velg ny dim.</v>
      </c>
      <c r="P73" s="84">
        <f>'(2) Luftmengdeberegning'!Y73</f>
        <v>0</v>
      </c>
      <c r="Q73" s="85" t="str">
        <f t="shared" si="17"/>
        <v>Manglende verdi</v>
      </c>
      <c r="R73" s="75" t="str">
        <f t="shared" si="11"/>
        <v>OK</v>
      </c>
      <c r="S73" s="88" t="str">
        <f t="shared" si="18"/>
        <v>Manglende verdi</v>
      </c>
      <c r="T73" s="69" t="str">
        <f t="shared" si="19"/>
        <v>Manglende verdi</v>
      </c>
      <c r="U73" s="6">
        <f>'(1) Kanalhastighet_LEVERANDØR'!A71</f>
        <v>0</v>
      </c>
      <c r="V73" s="89">
        <f>'(1) Kanalhastighet_LEVERANDØR'!B71</f>
        <v>0</v>
      </c>
    </row>
    <row r="74" spans="1:22" x14ac:dyDescent="0.2">
      <c r="A74" s="82">
        <f>'(2) Luftmengdeberegning'!C74</f>
        <v>0</v>
      </c>
      <c r="B74" s="83">
        <f>'(2) Luftmengdeberegning'!E74</f>
        <v>0</v>
      </c>
      <c r="C74" s="84">
        <f>'(2) Luftmengdeberegning'!S74</f>
        <v>0</v>
      </c>
      <c r="D74" s="85" t="str">
        <f t="shared" si="12"/>
        <v>Manglende verdi</v>
      </c>
      <c r="E74" s="76" t="str">
        <f t="shared" ref="E74:E108" si="20">IF(D74&lt;=K74*1.2,"OK", "Velg ny dim.")</f>
        <v>Velg ny dim.</v>
      </c>
      <c r="F74" s="84">
        <f>'(2) Luftmengdeberegning'!U74</f>
        <v>0</v>
      </c>
      <c r="G74" s="85" t="str">
        <f t="shared" si="13"/>
        <v>Manglende verdi</v>
      </c>
      <c r="H74" s="76" t="str">
        <f t="shared" ref="H74:H108" si="21">IF(G74&gt;=L74*1.2,"OK", "Velg ny dim.")</f>
        <v>OK</v>
      </c>
      <c r="I74" s="86" t="str">
        <f t="shared" si="14"/>
        <v>Manglende verdi</v>
      </c>
      <c r="J74" s="87" t="str">
        <f t="shared" si="15"/>
        <v>Manglende verdi</v>
      </c>
      <c r="K74" s="6">
        <f>'(1) Kanalhastighet_LEVERANDØR'!A72</f>
        <v>0</v>
      </c>
      <c r="L74" s="20">
        <f>'(1) Kanalhastighet_LEVERANDØR'!B72</f>
        <v>0</v>
      </c>
      <c r="M74" s="84">
        <f>'(2) Luftmengdeberegning'!W74</f>
        <v>0</v>
      </c>
      <c r="N74" s="85" t="str">
        <f t="shared" si="16"/>
        <v>Manglende verdi</v>
      </c>
      <c r="O74" s="75" t="str">
        <f t="shared" ref="O74:O108" si="22">IF(N74&lt;=U74*1.2,"OK", "Velg ny dim.")</f>
        <v>Velg ny dim.</v>
      </c>
      <c r="P74" s="84">
        <f>'(2) Luftmengdeberegning'!Y74</f>
        <v>0</v>
      </c>
      <c r="Q74" s="85" t="str">
        <f t="shared" si="17"/>
        <v>Manglende verdi</v>
      </c>
      <c r="R74" s="75" t="str">
        <f t="shared" ref="R74:R108" si="23">IF(Q74&gt;=V74*1.2,"OK", "Velg ny dim.")</f>
        <v>OK</v>
      </c>
      <c r="S74" s="88" t="str">
        <f t="shared" si="18"/>
        <v>Manglende verdi</v>
      </c>
      <c r="T74" s="69" t="str">
        <f t="shared" si="19"/>
        <v>Manglende verdi</v>
      </c>
      <c r="U74" s="6">
        <f>'(1) Kanalhastighet_LEVERANDØR'!A72</f>
        <v>0</v>
      </c>
      <c r="V74" s="89">
        <f>'(1) Kanalhastighet_LEVERANDØR'!B72</f>
        <v>0</v>
      </c>
    </row>
    <row r="75" spans="1:22" x14ac:dyDescent="0.2">
      <c r="A75" s="82">
        <f>'(2) Luftmengdeberegning'!C75</f>
        <v>0</v>
      </c>
      <c r="B75" s="83">
        <f>'(2) Luftmengdeberegning'!E75</f>
        <v>0</v>
      </c>
      <c r="C75" s="84">
        <f>'(2) Luftmengdeberegning'!S75</f>
        <v>0</v>
      </c>
      <c r="D75" s="85" t="str">
        <f t="shared" si="12"/>
        <v>Manglende verdi</v>
      </c>
      <c r="E75" s="76" t="str">
        <f t="shared" si="20"/>
        <v>Velg ny dim.</v>
      </c>
      <c r="F75" s="84">
        <f>'(2) Luftmengdeberegning'!U75</f>
        <v>0</v>
      </c>
      <c r="G75" s="85" t="str">
        <f t="shared" si="13"/>
        <v>Manglende verdi</v>
      </c>
      <c r="H75" s="76" t="str">
        <f t="shared" si="21"/>
        <v>OK</v>
      </c>
      <c r="I75" s="86" t="str">
        <f t="shared" si="14"/>
        <v>Manglende verdi</v>
      </c>
      <c r="J75" s="87" t="str">
        <f t="shared" si="15"/>
        <v>Manglende verdi</v>
      </c>
      <c r="K75" s="6">
        <f>'(1) Kanalhastighet_LEVERANDØR'!A73</f>
        <v>0</v>
      </c>
      <c r="L75" s="20">
        <f>'(1) Kanalhastighet_LEVERANDØR'!B73</f>
        <v>0</v>
      </c>
      <c r="M75" s="84">
        <f>'(2) Luftmengdeberegning'!W75</f>
        <v>0</v>
      </c>
      <c r="N75" s="85" t="str">
        <f t="shared" si="16"/>
        <v>Manglende verdi</v>
      </c>
      <c r="O75" s="75" t="str">
        <f t="shared" si="22"/>
        <v>Velg ny dim.</v>
      </c>
      <c r="P75" s="84">
        <f>'(2) Luftmengdeberegning'!Y75</f>
        <v>0</v>
      </c>
      <c r="Q75" s="85" t="str">
        <f t="shared" si="17"/>
        <v>Manglende verdi</v>
      </c>
      <c r="R75" s="75" t="str">
        <f t="shared" si="23"/>
        <v>OK</v>
      </c>
      <c r="S75" s="88" t="str">
        <f t="shared" si="18"/>
        <v>Manglende verdi</v>
      </c>
      <c r="T75" s="69" t="str">
        <f t="shared" si="19"/>
        <v>Manglende verdi</v>
      </c>
      <c r="U75" s="6">
        <f>'(1) Kanalhastighet_LEVERANDØR'!A73</f>
        <v>0</v>
      </c>
      <c r="V75" s="89">
        <f>'(1) Kanalhastighet_LEVERANDØR'!B73</f>
        <v>0</v>
      </c>
    </row>
    <row r="76" spans="1:22" x14ac:dyDescent="0.2">
      <c r="A76" s="82">
        <f>'(2) Luftmengdeberegning'!C76</f>
        <v>0</v>
      </c>
      <c r="B76" s="83">
        <f>'(2) Luftmengdeberegning'!E76</f>
        <v>0</v>
      </c>
      <c r="C76" s="84">
        <f>'(2) Luftmengdeberegning'!S76</f>
        <v>0</v>
      </c>
      <c r="D76" s="85" t="str">
        <f t="shared" si="12"/>
        <v>Manglende verdi</v>
      </c>
      <c r="E76" s="76" t="str">
        <f t="shared" si="20"/>
        <v>Velg ny dim.</v>
      </c>
      <c r="F76" s="84">
        <f>'(2) Luftmengdeberegning'!U76</f>
        <v>0</v>
      </c>
      <c r="G76" s="85" t="str">
        <f t="shared" si="13"/>
        <v>Manglende verdi</v>
      </c>
      <c r="H76" s="76" t="str">
        <f t="shared" si="21"/>
        <v>OK</v>
      </c>
      <c r="I76" s="86" t="str">
        <f t="shared" si="14"/>
        <v>Manglende verdi</v>
      </c>
      <c r="J76" s="87" t="str">
        <f t="shared" si="15"/>
        <v>Manglende verdi</v>
      </c>
      <c r="K76" s="6">
        <f>'(1) Kanalhastighet_LEVERANDØR'!A74</f>
        <v>0</v>
      </c>
      <c r="L76" s="20">
        <f>'(1) Kanalhastighet_LEVERANDØR'!B74</f>
        <v>0</v>
      </c>
      <c r="M76" s="84">
        <f>'(2) Luftmengdeberegning'!W76</f>
        <v>0</v>
      </c>
      <c r="N76" s="85" t="str">
        <f t="shared" si="16"/>
        <v>Manglende verdi</v>
      </c>
      <c r="O76" s="75" t="str">
        <f t="shared" si="22"/>
        <v>Velg ny dim.</v>
      </c>
      <c r="P76" s="84">
        <f>'(2) Luftmengdeberegning'!Y76</f>
        <v>0</v>
      </c>
      <c r="Q76" s="85" t="str">
        <f t="shared" si="17"/>
        <v>Manglende verdi</v>
      </c>
      <c r="R76" s="75" t="str">
        <f t="shared" si="23"/>
        <v>OK</v>
      </c>
      <c r="S76" s="88" t="str">
        <f t="shared" si="18"/>
        <v>Manglende verdi</v>
      </c>
      <c r="T76" s="69" t="str">
        <f t="shared" si="19"/>
        <v>Manglende verdi</v>
      </c>
      <c r="U76" s="6">
        <f>'(1) Kanalhastighet_LEVERANDØR'!A74</f>
        <v>0</v>
      </c>
      <c r="V76" s="89">
        <f>'(1) Kanalhastighet_LEVERANDØR'!B74</f>
        <v>0</v>
      </c>
    </row>
    <row r="77" spans="1:22" x14ac:dyDescent="0.2">
      <c r="A77" s="82">
        <f>'(2) Luftmengdeberegning'!C77</f>
        <v>0</v>
      </c>
      <c r="B77" s="83">
        <f>'(2) Luftmengdeberegning'!E77</f>
        <v>0</v>
      </c>
      <c r="C77" s="84">
        <f>'(2) Luftmengdeberegning'!S77</f>
        <v>0</v>
      </c>
      <c r="D77" s="85" t="str">
        <f t="shared" si="12"/>
        <v>Manglende verdi</v>
      </c>
      <c r="E77" s="76" t="str">
        <f t="shared" si="20"/>
        <v>Velg ny dim.</v>
      </c>
      <c r="F77" s="84">
        <f>'(2) Luftmengdeberegning'!U77</f>
        <v>0</v>
      </c>
      <c r="G77" s="85" t="str">
        <f t="shared" si="13"/>
        <v>Manglende verdi</v>
      </c>
      <c r="H77" s="76" t="str">
        <f t="shared" si="21"/>
        <v>OK</v>
      </c>
      <c r="I77" s="86" t="str">
        <f t="shared" si="14"/>
        <v>Manglende verdi</v>
      </c>
      <c r="J77" s="87" t="str">
        <f t="shared" si="15"/>
        <v>Manglende verdi</v>
      </c>
      <c r="K77" s="6">
        <f>'(1) Kanalhastighet_LEVERANDØR'!A75</f>
        <v>0</v>
      </c>
      <c r="L77" s="20">
        <f>'(1) Kanalhastighet_LEVERANDØR'!B75</f>
        <v>0</v>
      </c>
      <c r="M77" s="84">
        <f>'(2) Luftmengdeberegning'!W77</f>
        <v>0</v>
      </c>
      <c r="N77" s="85" t="str">
        <f t="shared" si="16"/>
        <v>Manglende verdi</v>
      </c>
      <c r="O77" s="75" t="str">
        <f t="shared" si="22"/>
        <v>Velg ny dim.</v>
      </c>
      <c r="P77" s="84">
        <f>'(2) Luftmengdeberegning'!Y77</f>
        <v>0</v>
      </c>
      <c r="Q77" s="85" t="str">
        <f t="shared" si="17"/>
        <v>Manglende verdi</v>
      </c>
      <c r="R77" s="75" t="str">
        <f t="shared" si="23"/>
        <v>OK</v>
      </c>
      <c r="S77" s="88" t="str">
        <f t="shared" si="18"/>
        <v>Manglende verdi</v>
      </c>
      <c r="T77" s="69" t="str">
        <f t="shared" si="19"/>
        <v>Manglende verdi</v>
      </c>
      <c r="U77" s="6">
        <f>'(1) Kanalhastighet_LEVERANDØR'!A75</f>
        <v>0</v>
      </c>
      <c r="V77" s="89">
        <f>'(1) Kanalhastighet_LEVERANDØR'!B75</f>
        <v>0</v>
      </c>
    </row>
    <row r="78" spans="1:22" x14ac:dyDescent="0.2">
      <c r="A78" s="82">
        <f>'(2) Luftmengdeberegning'!C78</f>
        <v>0</v>
      </c>
      <c r="B78" s="83">
        <f>'(2) Luftmengdeberegning'!E78</f>
        <v>0</v>
      </c>
      <c r="C78" s="84">
        <f>'(2) Luftmengdeberegning'!S78</f>
        <v>0</v>
      </c>
      <c r="D78" s="85" t="str">
        <f t="shared" si="12"/>
        <v>Manglende verdi</v>
      </c>
      <c r="E78" s="76" t="str">
        <f t="shared" si="20"/>
        <v>Velg ny dim.</v>
      </c>
      <c r="F78" s="84">
        <f>'(2) Luftmengdeberegning'!U78</f>
        <v>0</v>
      </c>
      <c r="G78" s="85" t="str">
        <f t="shared" si="13"/>
        <v>Manglende verdi</v>
      </c>
      <c r="H78" s="76" t="str">
        <f t="shared" si="21"/>
        <v>OK</v>
      </c>
      <c r="I78" s="86" t="str">
        <f t="shared" si="14"/>
        <v>Manglende verdi</v>
      </c>
      <c r="J78" s="87" t="str">
        <f t="shared" si="15"/>
        <v>Manglende verdi</v>
      </c>
      <c r="K78" s="6">
        <f>'(1) Kanalhastighet_LEVERANDØR'!A76</f>
        <v>0</v>
      </c>
      <c r="L78" s="20">
        <f>'(1) Kanalhastighet_LEVERANDØR'!B76</f>
        <v>0</v>
      </c>
      <c r="M78" s="84">
        <f>'(2) Luftmengdeberegning'!W78</f>
        <v>0</v>
      </c>
      <c r="N78" s="85" t="str">
        <f t="shared" si="16"/>
        <v>Manglende verdi</v>
      </c>
      <c r="O78" s="75" t="str">
        <f t="shared" si="22"/>
        <v>Velg ny dim.</v>
      </c>
      <c r="P78" s="84">
        <f>'(2) Luftmengdeberegning'!Y78</f>
        <v>0</v>
      </c>
      <c r="Q78" s="85" t="str">
        <f t="shared" si="17"/>
        <v>Manglende verdi</v>
      </c>
      <c r="R78" s="75" t="str">
        <f t="shared" si="23"/>
        <v>OK</v>
      </c>
      <c r="S78" s="88" t="str">
        <f t="shared" si="18"/>
        <v>Manglende verdi</v>
      </c>
      <c r="T78" s="69" t="str">
        <f t="shared" si="19"/>
        <v>Manglende verdi</v>
      </c>
      <c r="U78" s="6">
        <f>'(1) Kanalhastighet_LEVERANDØR'!A76</f>
        <v>0</v>
      </c>
      <c r="V78" s="89">
        <f>'(1) Kanalhastighet_LEVERANDØR'!B76</f>
        <v>0</v>
      </c>
    </row>
    <row r="79" spans="1:22" x14ac:dyDescent="0.2">
      <c r="A79" s="82">
        <f>'(2) Luftmengdeberegning'!C79</f>
        <v>0</v>
      </c>
      <c r="B79" s="83">
        <f>'(2) Luftmengdeberegning'!E79</f>
        <v>0</v>
      </c>
      <c r="C79" s="84">
        <f>'(2) Luftmengdeberegning'!S79</f>
        <v>0</v>
      </c>
      <c r="D79" s="85" t="str">
        <f t="shared" si="12"/>
        <v>Manglende verdi</v>
      </c>
      <c r="E79" s="76" t="str">
        <f t="shared" si="20"/>
        <v>Velg ny dim.</v>
      </c>
      <c r="F79" s="84">
        <f>'(2) Luftmengdeberegning'!U79</f>
        <v>0</v>
      </c>
      <c r="G79" s="85" t="str">
        <f t="shared" si="13"/>
        <v>Manglende verdi</v>
      </c>
      <c r="H79" s="76" t="str">
        <f t="shared" si="21"/>
        <v>OK</v>
      </c>
      <c r="I79" s="86" t="str">
        <f t="shared" si="14"/>
        <v>Manglende verdi</v>
      </c>
      <c r="J79" s="87" t="str">
        <f t="shared" si="15"/>
        <v>Manglende verdi</v>
      </c>
      <c r="K79" s="6">
        <f>'(1) Kanalhastighet_LEVERANDØR'!A77</f>
        <v>0</v>
      </c>
      <c r="L79" s="20">
        <f>'(1) Kanalhastighet_LEVERANDØR'!B77</f>
        <v>0</v>
      </c>
      <c r="M79" s="84">
        <f>'(2) Luftmengdeberegning'!W79</f>
        <v>0</v>
      </c>
      <c r="N79" s="85" t="str">
        <f t="shared" si="16"/>
        <v>Manglende verdi</v>
      </c>
      <c r="O79" s="75" t="str">
        <f t="shared" si="22"/>
        <v>Velg ny dim.</v>
      </c>
      <c r="P79" s="84">
        <f>'(2) Luftmengdeberegning'!Y79</f>
        <v>0</v>
      </c>
      <c r="Q79" s="85" t="str">
        <f t="shared" si="17"/>
        <v>Manglende verdi</v>
      </c>
      <c r="R79" s="75" t="str">
        <f t="shared" si="23"/>
        <v>OK</v>
      </c>
      <c r="S79" s="88" t="str">
        <f t="shared" si="18"/>
        <v>Manglende verdi</v>
      </c>
      <c r="T79" s="69" t="str">
        <f t="shared" si="19"/>
        <v>Manglende verdi</v>
      </c>
      <c r="U79" s="6">
        <f>'(1) Kanalhastighet_LEVERANDØR'!A77</f>
        <v>0</v>
      </c>
      <c r="V79" s="89">
        <f>'(1) Kanalhastighet_LEVERANDØR'!B77</f>
        <v>0</v>
      </c>
    </row>
    <row r="80" spans="1:22" x14ac:dyDescent="0.2">
      <c r="A80" s="82">
        <f>'(2) Luftmengdeberegning'!C80</f>
        <v>0</v>
      </c>
      <c r="B80" s="83">
        <f>'(2) Luftmengdeberegning'!E80</f>
        <v>0</v>
      </c>
      <c r="C80" s="84">
        <f>'(2) Luftmengdeberegning'!S80</f>
        <v>0</v>
      </c>
      <c r="D80" s="85" t="str">
        <f t="shared" si="12"/>
        <v>Manglende verdi</v>
      </c>
      <c r="E80" s="76" t="str">
        <f t="shared" si="20"/>
        <v>Velg ny dim.</v>
      </c>
      <c r="F80" s="84">
        <f>'(2) Luftmengdeberegning'!U80</f>
        <v>0</v>
      </c>
      <c r="G80" s="85" t="str">
        <f t="shared" si="13"/>
        <v>Manglende verdi</v>
      </c>
      <c r="H80" s="76" t="str">
        <f t="shared" si="21"/>
        <v>OK</v>
      </c>
      <c r="I80" s="86" t="str">
        <f t="shared" si="14"/>
        <v>Manglende verdi</v>
      </c>
      <c r="J80" s="87" t="str">
        <f t="shared" si="15"/>
        <v>Manglende verdi</v>
      </c>
      <c r="K80" s="6">
        <f>'(1) Kanalhastighet_LEVERANDØR'!A78</f>
        <v>0</v>
      </c>
      <c r="L80" s="20">
        <f>'(1) Kanalhastighet_LEVERANDØR'!B78</f>
        <v>0</v>
      </c>
      <c r="M80" s="84">
        <f>'(2) Luftmengdeberegning'!W80</f>
        <v>0</v>
      </c>
      <c r="N80" s="85" t="str">
        <f t="shared" si="16"/>
        <v>Manglende verdi</v>
      </c>
      <c r="O80" s="75" t="str">
        <f t="shared" si="22"/>
        <v>Velg ny dim.</v>
      </c>
      <c r="P80" s="84">
        <f>'(2) Luftmengdeberegning'!Y80</f>
        <v>0</v>
      </c>
      <c r="Q80" s="85" t="str">
        <f t="shared" si="17"/>
        <v>Manglende verdi</v>
      </c>
      <c r="R80" s="75" t="str">
        <f t="shared" si="23"/>
        <v>OK</v>
      </c>
      <c r="S80" s="88" t="str">
        <f t="shared" si="18"/>
        <v>Manglende verdi</v>
      </c>
      <c r="T80" s="69" t="str">
        <f t="shared" si="19"/>
        <v>Manglende verdi</v>
      </c>
      <c r="U80" s="6">
        <f>'(1) Kanalhastighet_LEVERANDØR'!A78</f>
        <v>0</v>
      </c>
      <c r="V80" s="89">
        <f>'(1) Kanalhastighet_LEVERANDØR'!B78</f>
        <v>0</v>
      </c>
    </row>
    <row r="81" spans="1:22" x14ac:dyDescent="0.2">
      <c r="A81" s="82">
        <f>'(2) Luftmengdeberegning'!C81</f>
        <v>0</v>
      </c>
      <c r="B81" s="83">
        <f>'(2) Luftmengdeberegning'!E81</f>
        <v>0</v>
      </c>
      <c r="C81" s="84">
        <f>'(2) Luftmengdeberegning'!S81</f>
        <v>0</v>
      </c>
      <c r="D81" s="85" t="str">
        <f t="shared" si="12"/>
        <v>Manglende verdi</v>
      </c>
      <c r="E81" s="76" t="str">
        <f t="shared" si="20"/>
        <v>Velg ny dim.</v>
      </c>
      <c r="F81" s="84">
        <f>'(2) Luftmengdeberegning'!U81</f>
        <v>0</v>
      </c>
      <c r="G81" s="85" t="str">
        <f t="shared" si="13"/>
        <v>Manglende verdi</v>
      </c>
      <c r="H81" s="76" t="str">
        <f t="shared" si="21"/>
        <v>OK</v>
      </c>
      <c r="I81" s="86" t="str">
        <f t="shared" si="14"/>
        <v>Manglende verdi</v>
      </c>
      <c r="J81" s="87" t="str">
        <f t="shared" si="15"/>
        <v>Manglende verdi</v>
      </c>
      <c r="K81" s="6">
        <f>'(1) Kanalhastighet_LEVERANDØR'!A79</f>
        <v>0</v>
      </c>
      <c r="L81" s="20">
        <f>'(1) Kanalhastighet_LEVERANDØR'!B79</f>
        <v>0</v>
      </c>
      <c r="M81" s="84">
        <f>'(2) Luftmengdeberegning'!W81</f>
        <v>0</v>
      </c>
      <c r="N81" s="85" t="str">
        <f t="shared" si="16"/>
        <v>Manglende verdi</v>
      </c>
      <c r="O81" s="75" t="str">
        <f t="shared" si="22"/>
        <v>Velg ny dim.</v>
      </c>
      <c r="P81" s="84">
        <f>'(2) Luftmengdeberegning'!Y81</f>
        <v>0</v>
      </c>
      <c r="Q81" s="85" t="str">
        <f t="shared" si="17"/>
        <v>Manglende verdi</v>
      </c>
      <c r="R81" s="75" t="str">
        <f t="shared" si="23"/>
        <v>OK</v>
      </c>
      <c r="S81" s="88" t="str">
        <f t="shared" si="18"/>
        <v>Manglende verdi</v>
      </c>
      <c r="T81" s="69" t="str">
        <f t="shared" si="19"/>
        <v>Manglende verdi</v>
      </c>
      <c r="U81" s="6">
        <f>'(1) Kanalhastighet_LEVERANDØR'!A79</f>
        <v>0</v>
      </c>
      <c r="V81" s="89">
        <f>'(1) Kanalhastighet_LEVERANDØR'!B79</f>
        <v>0</v>
      </c>
    </row>
    <row r="82" spans="1:22" x14ac:dyDescent="0.2">
      <c r="A82" s="82">
        <f>'(2) Luftmengdeberegning'!C82</f>
        <v>0</v>
      </c>
      <c r="B82" s="83">
        <f>'(2) Luftmengdeberegning'!E82</f>
        <v>0</v>
      </c>
      <c r="C82" s="84">
        <f>'(2) Luftmengdeberegning'!S82</f>
        <v>0</v>
      </c>
      <c r="D82" s="85" t="str">
        <f t="shared" si="12"/>
        <v>Manglende verdi</v>
      </c>
      <c r="E82" s="76" t="str">
        <f t="shared" si="20"/>
        <v>Velg ny dim.</v>
      </c>
      <c r="F82" s="84">
        <f>'(2) Luftmengdeberegning'!U82</f>
        <v>0</v>
      </c>
      <c r="G82" s="85" t="str">
        <f t="shared" si="13"/>
        <v>Manglende verdi</v>
      </c>
      <c r="H82" s="76" t="str">
        <f t="shared" si="21"/>
        <v>OK</v>
      </c>
      <c r="I82" s="86" t="str">
        <f t="shared" si="14"/>
        <v>Manglende verdi</v>
      </c>
      <c r="J82" s="87" t="str">
        <f t="shared" si="15"/>
        <v>Manglende verdi</v>
      </c>
      <c r="K82" s="6">
        <f>'(1) Kanalhastighet_LEVERANDØR'!A80</f>
        <v>0</v>
      </c>
      <c r="L82" s="20">
        <f>'(1) Kanalhastighet_LEVERANDØR'!B80</f>
        <v>0</v>
      </c>
      <c r="M82" s="84">
        <f>'(2) Luftmengdeberegning'!W82</f>
        <v>0</v>
      </c>
      <c r="N82" s="85" t="str">
        <f t="shared" si="16"/>
        <v>Manglende verdi</v>
      </c>
      <c r="O82" s="75" t="str">
        <f t="shared" si="22"/>
        <v>Velg ny dim.</v>
      </c>
      <c r="P82" s="84">
        <f>'(2) Luftmengdeberegning'!Y82</f>
        <v>0</v>
      </c>
      <c r="Q82" s="85" t="str">
        <f t="shared" si="17"/>
        <v>Manglende verdi</v>
      </c>
      <c r="R82" s="75" t="str">
        <f t="shared" si="23"/>
        <v>OK</v>
      </c>
      <c r="S82" s="88" t="str">
        <f t="shared" si="18"/>
        <v>Manglende verdi</v>
      </c>
      <c r="T82" s="69" t="str">
        <f t="shared" si="19"/>
        <v>Manglende verdi</v>
      </c>
      <c r="U82" s="6">
        <f>'(1) Kanalhastighet_LEVERANDØR'!A80</f>
        <v>0</v>
      </c>
      <c r="V82" s="89">
        <f>'(1) Kanalhastighet_LEVERANDØR'!B80</f>
        <v>0</v>
      </c>
    </row>
    <row r="83" spans="1:22" x14ac:dyDescent="0.2">
      <c r="A83" s="82">
        <f>'(2) Luftmengdeberegning'!C83</f>
        <v>0</v>
      </c>
      <c r="B83" s="83">
        <f>'(2) Luftmengdeberegning'!E83</f>
        <v>0</v>
      </c>
      <c r="C83" s="84">
        <f>'(2) Luftmengdeberegning'!S83</f>
        <v>0</v>
      </c>
      <c r="D83" s="85" t="str">
        <f t="shared" si="12"/>
        <v>Manglende verdi</v>
      </c>
      <c r="E83" s="76" t="str">
        <f t="shared" si="20"/>
        <v>Velg ny dim.</v>
      </c>
      <c r="F83" s="84">
        <f>'(2) Luftmengdeberegning'!U83</f>
        <v>0</v>
      </c>
      <c r="G83" s="85" t="str">
        <f t="shared" si="13"/>
        <v>Manglende verdi</v>
      </c>
      <c r="H83" s="76" t="str">
        <f t="shared" si="21"/>
        <v>OK</v>
      </c>
      <c r="I83" s="86" t="str">
        <f t="shared" si="14"/>
        <v>Manglende verdi</v>
      </c>
      <c r="J83" s="87" t="str">
        <f t="shared" si="15"/>
        <v>Manglende verdi</v>
      </c>
      <c r="K83" s="6">
        <f>'(1) Kanalhastighet_LEVERANDØR'!A81</f>
        <v>0</v>
      </c>
      <c r="L83" s="20">
        <f>'(1) Kanalhastighet_LEVERANDØR'!B81</f>
        <v>0</v>
      </c>
      <c r="M83" s="84">
        <f>'(2) Luftmengdeberegning'!W83</f>
        <v>0</v>
      </c>
      <c r="N83" s="85" t="str">
        <f t="shared" si="16"/>
        <v>Manglende verdi</v>
      </c>
      <c r="O83" s="75" t="str">
        <f t="shared" si="22"/>
        <v>Velg ny dim.</v>
      </c>
      <c r="P83" s="84">
        <f>'(2) Luftmengdeberegning'!Y83</f>
        <v>0</v>
      </c>
      <c r="Q83" s="85" t="str">
        <f t="shared" si="17"/>
        <v>Manglende verdi</v>
      </c>
      <c r="R83" s="75" t="str">
        <f t="shared" si="23"/>
        <v>OK</v>
      </c>
      <c r="S83" s="88" t="str">
        <f t="shared" si="18"/>
        <v>Manglende verdi</v>
      </c>
      <c r="T83" s="69" t="str">
        <f t="shared" si="19"/>
        <v>Manglende verdi</v>
      </c>
      <c r="U83" s="6">
        <f>'(1) Kanalhastighet_LEVERANDØR'!A81</f>
        <v>0</v>
      </c>
      <c r="V83" s="89">
        <f>'(1) Kanalhastighet_LEVERANDØR'!B81</f>
        <v>0</v>
      </c>
    </row>
    <row r="84" spans="1:22" x14ac:dyDescent="0.2">
      <c r="A84" s="82">
        <f>'(2) Luftmengdeberegning'!C84</f>
        <v>0</v>
      </c>
      <c r="B84" s="83">
        <f>'(2) Luftmengdeberegning'!E84</f>
        <v>0</v>
      </c>
      <c r="C84" s="84">
        <f>'(2) Luftmengdeberegning'!S84</f>
        <v>0</v>
      </c>
      <c r="D84" s="85" t="str">
        <f t="shared" si="12"/>
        <v>Manglende verdi</v>
      </c>
      <c r="E84" s="76" t="str">
        <f t="shared" si="20"/>
        <v>Velg ny dim.</v>
      </c>
      <c r="F84" s="84">
        <f>'(2) Luftmengdeberegning'!U84</f>
        <v>0</v>
      </c>
      <c r="G84" s="85" t="str">
        <f t="shared" si="13"/>
        <v>Manglende verdi</v>
      </c>
      <c r="H84" s="76" t="str">
        <f t="shared" si="21"/>
        <v>OK</v>
      </c>
      <c r="I84" s="86" t="str">
        <f t="shared" si="14"/>
        <v>Manglende verdi</v>
      </c>
      <c r="J84" s="87" t="str">
        <f t="shared" si="15"/>
        <v>Manglende verdi</v>
      </c>
      <c r="K84" s="6">
        <f>'(1) Kanalhastighet_LEVERANDØR'!A82</f>
        <v>0</v>
      </c>
      <c r="L84" s="20">
        <f>'(1) Kanalhastighet_LEVERANDØR'!B82</f>
        <v>0</v>
      </c>
      <c r="M84" s="84">
        <f>'(2) Luftmengdeberegning'!W84</f>
        <v>0</v>
      </c>
      <c r="N84" s="85" t="str">
        <f t="shared" si="16"/>
        <v>Manglende verdi</v>
      </c>
      <c r="O84" s="75" t="str">
        <f t="shared" si="22"/>
        <v>Velg ny dim.</v>
      </c>
      <c r="P84" s="84">
        <f>'(2) Luftmengdeberegning'!Y84</f>
        <v>0</v>
      </c>
      <c r="Q84" s="85" t="str">
        <f t="shared" si="17"/>
        <v>Manglende verdi</v>
      </c>
      <c r="R84" s="75" t="str">
        <f t="shared" si="23"/>
        <v>OK</v>
      </c>
      <c r="S84" s="88" t="str">
        <f t="shared" si="18"/>
        <v>Manglende verdi</v>
      </c>
      <c r="T84" s="69" t="str">
        <f t="shared" si="19"/>
        <v>Manglende verdi</v>
      </c>
      <c r="U84" s="6">
        <f>'(1) Kanalhastighet_LEVERANDØR'!A82</f>
        <v>0</v>
      </c>
      <c r="V84" s="89">
        <f>'(1) Kanalhastighet_LEVERANDØR'!B82</f>
        <v>0</v>
      </c>
    </row>
    <row r="85" spans="1:22" x14ac:dyDescent="0.2">
      <c r="A85" s="82">
        <f>'(2) Luftmengdeberegning'!C85</f>
        <v>0</v>
      </c>
      <c r="B85" s="83">
        <f>'(2) Luftmengdeberegning'!E85</f>
        <v>0</v>
      </c>
      <c r="C85" s="84">
        <f>'(2) Luftmengdeberegning'!S85</f>
        <v>0</v>
      </c>
      <c r="D85" s="85" t="str">
        <f t="shared" si="12"/>
        <v>Manglende verdi</v>
      </c>
      <c r="E85" s="76" t="str">
        <f t="shared" si="20"/>
        <v>Velg ny dim.</v>
      </c>
      <c r="F85" s="84">
        <f>'(2) Luftmengdeberegning'!U85</f>
        <v>0</v>
      </c>
      <c r="G85" s="85" t="str">
        <f t="shared" si="13"/>
        <v>Manglende verdi</v>
      </c>
      <c r="H85" s="76" t="str">
        <f t="shared" si="21"/>
        <v>OK</v>
      </c>
      <c r="I85" s="86" t="str">
        <f t="shared" si="14"/>
        <v>Manglende verdi</v>
      </c>
      <c r="J85" s="87" t="str">
        <f t="shared" si="15"/>
        <v>Manglende verdi</v>
      </c>
      <c r="K85" s="6">
        <f>'(1) Kanalhastighet_LEVERANDØR'!A83</f>
        <v>0</v>
      </c>
      <c r="L85" s="20">
        <f>'(1) Kanalhastighet_LEVERANDØR'!B83</f>
        <v>0</v>
      </c>
      <c r="M85" s="84">
        <f>'(2) Luftmengdeberegning'!W85</f>
        <v>0</v>
      </c>
      <c r="N85" s="85" t="str">
        <f t="shared" si="16"/>
        <v>Manglende verdi</v>
      </c>
      <c r="O85" s="75" t="str">
        <f t="shared" si="22"/>
        <v>Velg ny dim.</v>
      </c>
      <c r="P85" s="84">
        <f>'(2) Luftmengdeberegning'!Y85</f>
        <v>0</v>
      </c>
      <c r="Q85" s="85" t="str">
        <f t="shared" si="17"/>
        <v>Manglende verdi</v>
      </c>
      <c r="R85" s="75" t="str">
        <f t="shared" si="23"/>
        <v>OK</v>
      </c>
      <c r="S85" s="88" t="str">
        <f t="shared" si="18"/>
        <v>Manglende verdi</v>
      </c>
      <c r="T85" s="69" t="str">
        <f t="shared" si="19"/>
        <v>Manglende verdi</v>
      </c>
      <c r="U85" s="6">
        <f>'(1) Kanalhastighet_LEVERANDØR'!A83</f>
        <v>0</v>
      </c>
      <c r="V85" s="89">
        <f>'(1) Kanalhastighet_LEVERANDØR'!B83</f>
        <v>0</v>
      </c>
    </row>
    <row r="86" spans="1:22" x14ac:dyDescent="0.2">
      <c r="A86" s="82">
        <f>'(2) Luftmengdeberegning'!C86</f>
        <v>0</v>
      </c>
      <c r="B86" s="83">
        <f>'(2) Luftmengdeberegning'!E86</f>
        <v>0</v>
      </c>
      <c r="C86" s="84">
        <f>'(2) Luftmengdeberegning'!S86</f>
        <v>0</v>
      </c>
      <c r="D86" s="85" t="str">
        <f t="shared" si="12"/>
        <v>Manglende verdi</v>
      </c>
      <c r="E86" s="76" t="str">
        <f t="shared" si="20"/>
        <v>Velg ny dim.</v>
      </c>
      <c r="F86" s="84">
        <f>'(2) Luftmengdeberegning'!U86</f>
        <v>0</v>
      </c>
      <c r="G86" s="85" t="str">
        <f t="shared" si="13"/>
        <v>Manglende verdi</v>
      </c>
      <c r="H86" s="76" t="str">
        <f t="shared" si="21"/>
        <v>OK</v>
      </c>
      <c r="I86" s="86" t="str">
        <f t="shared" si="14"/>
        <v>Manglende verdi</v>
      </c>
      <c r="J86" s="87" t="str">
        <f t="shared" si="15"/>
        <v>Manglende verdi</v>
      </c>
      <c r="K86" s="6">
        <f>'(1) Kanalhastighet_LEVERANDØR'!A84</f>
        <v>0</v>
      </c>
      <c r="L86" s="20">
        <f>'(1) Kanalhastighet_LEVERANDØR'!B84</f>
        <v>0</v>
      </c>
      <c r="M86" s="84">
        <f>'(2) Luftmengdeberegning'!W86</f>
        <v>0</v>
      </c>
      <c r="N86" s="85" t="str">
        <f t="shared" si="16"/>
        <v>Manglende verdi</v>
      </c>
      <c r="O86" s="75" t="str">
        <f t="shared" si="22"/>
        <v>Velg ny dim.</v>
      </c>
      <c r="P86" s="84">
        <f>'(2) Luftmengdeberegning'!Y86</f>
        <v>0</v>
      </c>
      <c r="Q86" s="85" t="str">
        <f t="shared" si="17"/>
        <v>Manglende verdi</v>
      </c>
      <c r="R86" s="75" t="str">
        <f t="shared" si="23"/>
        <v>OK</v>
      </c>
      <c r="S86" s="88" t="str">
        <f t="shared" si="18"/>
        <v>Manglende verdi</v>
      </c>
      <c r="T86" s="69" t="str">
        <f t="shared" si="19"/>
        <v>Manglende verdi</v>
      </c>
      <c r="U86" s="6">
        <f>'(1) Kanalhastighet_LEVERANDØR'!A84</f>
        <v>0</v>
      </c>
      <c r="V86" s="89">
        <f>'(1) Kanalhastighet_LEVERANDØR'!B84</f>
        <v>0</v>
      </c>
    </row>
    <row r="87" spans="1:22" x14ac:dyDescent="0.2">
      <c r="A87" s="82">
        <f>'(2) Luftmengdeberegning'!C87</f>
        <v>0</v>
      </c>
      <c r="B87" s="83">
        <f>'(2) Luftmengdeberegning'!E87</f>
        <v>0</v>
      </c>
      <c r="C87" s="84">
        <f>'(2) Luftmengdeberegning'!S87</f>
        <v>0</v>
      </c>
      <c r="D87" s="85" t="str">
        <f t="shared" ref="D87:D108" si="24">IFERROR((C87/3600)/(3.14*((J87/2)/1000)^2),"Manglende verdi")</f>
        <v>Manglende verdi</v>
      </c>
      <c r="E87" s="76" t="str">
        <f t="shared" si="20"/>
        <v>Velg ny dim.</v>
      </c>
      <c r="F87" s="84">
        <f>'(2) Luftmengdeberegning'!U87</f>
        <v>0</v>
      </c>
      <c r="G87" s="85" t="str">
        <f t="shared" ref="G87:G108" si="25">IFERROR((F87/3600)/(3.14*((J87/2)/1000)^2),"Manglende verdi")</f>
        <v>Manglende verdi</v>
      </c>
      <c r="H87" s="76" t="str">
        <f t="shared" si="21"/>
        <v>OK</v>
      </c>
      <c r="I87" s="86" t="str">
        <f t="shared" ref="I87:I108" si="26">IFERROR(SQRT((C87/(3600*K87))*(4/3.14))*1000,"Manglende verdi")</f>
        <v>Manglende verdi</v>
      </c>
      <c r="J87" s="87" t="str">
        <f t="shared" ref="J87:J108" si="27">IFERROR(_xlfn.IFS(I87&lt;=63*1.05,63,I87&lt;=80*1.05,80,I87&lt;100*1.05,100,I87&lt;125*1.05,125, I87&lt;160*1.05,160,I87&lt;200*1.05,200,I87&lt;250*1.05,250,I87&lt;315*1.05,315,I87&lt;400*1.05,400,I87&lt;500*1.05,500,I87&lt;630*1.05,630,I87&lt;800*1.05,800,I87&lt;1000*1.05,1000,I87&lt;1250*1.05,1250),"Manglende verdi")</f>
        <v>Manglende verdi</v>
      </c>
      <c r="K87" s="6">
        <f>'(1) Kanalhastighet_LEVERANDØR'!A85</f>
        <v>0</v>
      </c>
      <c r="L87" s="20">
        <f>'(1) Kanalhastighet_LEVERANDØR'!B85</f>
        <v>0</v>
      </c>
      <c r="M87" s="84">
        <f>'(2) Luftmengdeberegning'!W87</f>
        <v>0</v>
      </c>
      <c r="N87" s="85" t="str">
        <f t="shared" ref="N87:N108" si="28">IFERROR((M87/3600)/(3.14*(((T87/2)/1000)^2)),"Manglende verdi")</f>
        <v>Manglende verdi</v>
      </c>
      <c r="O87" s="75" t="str">
        <f t="shared" si="22"/>
        <v>Velg ny dim.</v>
      </c>
      <c r="P87" s="84">
        <f>'(2) Luftmengdeberegning'!Y87</f>
        <v>0</v>
      </c>
      <c r="Q87" s="85" t="str">
        <f t="shared" ref="Q87:Q108" si="29">IFERROR((P87/3600)/(3.14*((S87/2)/1000)^2),"Manglende verdi")</f>
        <v>Manglende verdi</v>
      </c>
      <c r="R87" s="75" t="str">
        <f t="shared" si="23"/>
        <v>OK</v>
      </c>
      <c r="S87" s="88" t="str">
        <f t="shared" ref="S87:S108" si="30">IFERROR(SQRT((M87/(3600*U87))*(4/3.14))*1000,"Manglende verdi")</f>
        <v>Manglende verdi</v>
      </c>
      <c r="T87" s="69" t="str">
        <f t="shared" ref="T87:T108" si="31">IFERROR(_xlfn.IFS(S87&lt;=63*1.05,63,S87&lt;=80*1.05,80,S87&lt;100*1.05,100,S87&lt;125*1.05,125,S87&lt;160*1.05,160,S87&lt;200*1.05,200,S87&lt;250*1.05,250,S87&lt;315*1.05,315,S87&lt;400*1.05,400,S87&lt;500*1.05,500,S87&lt;630*1.05,630,S87&lt;800*1.05,800,S87&lt;1000*1.05,1000,S87&lt;1250*1.05,1250),"Manglende verdi")</f>
        <v>Manglende verdi</v>
      </c>
      <c r="U87" s="6">
        <f>'(1) Kanalhastighet_LEVERANDØR'!A85</f>
        <v>0</v>
      </c>
      <c r="V87" s="89">
        <f>'(1) Kanalhastighet_LEVERANDØR'!B85</f>
        <v>0</v>
      </c>
    </row>
    <row r="88" spans="1:22" x14ac:dyDescent="0.2">
      <c r="A88" s="82">
        <f>'(2) Luftmengdeberegning'!C88</f>
        <v>0</v>
      </c>
      <c r="B88" s="83">
        <f>'(2) Luftmengdeberegning'!E88</f>
        <v>0</v>
      </c>
      <c r="C88" s="84">
        <f>'(2) Luftmengdeberegning'!S88</f>
        <v>0</v>
      </c>
      <c r="D88" s="85" t="str">
        <f t="shared" si="24"/>
        <v>Manglende verdi</v>
      </c>
      <c r="E88" s="76" t="str">
        <f t="shared" si="20"/>
        <v>Velg ny dim.</v>
      </c>
      <c r="F88" s="84">
        <f>'(2) Luftmengdeberegning'!U88</f>
        <v>0</v>
      </c>
      <c r="G88" s="85" t="str">
        <f t="shared" si="25"/>
        <v>Manglende verdi</v>
      </c>
      <c r="H88" s="76" t="str">
        <f t="shared" si="21"/>
        <v>OK</v>
      </c>
      <c r="I88" s="86" t="str">
        <f t="shared" si="26"/>
        <v>Manglende verdi</v>
      </c>
      <c r="J88" s="87" t="str">
        <f t="shared" si="27"/>
        <v>Manglende verdi</v>
      </c>
      <c r="K88" s="6">
        <f>'(1) Kanalhastighet_LEVERANDØR'!A86</f>
        <v>0</v>
      </c>
      <c r="L88" s="20">
        <f>'(1) Kanalhastighet_LEVERANDØR'!B86</f>
        <v>0</v>
      </c>
      <c r="M88" s="84">
        <f>'(2) Luftmengdeberegning'!W88</f>
        <v>0</v>
      </c>
      <c r="N88" s="85" t="str">
        <f t="shared" si="28"/>
        <v>Manglende verdi</v>
      </c>
      <c r="O88" s="75" t="str">
        <f t="shared" si="22"/>
        <v>Velg ny dim.</v>
      </c>
      <c r="P88" s="84">
        <f>'(2) Luftmengdeberegning'!Y88</f>
        <v>0</v>
      </c>
      <c r="Q88" s="85" t="str">
        <f t="shared" si="29"/>
        <v>Manglende verdi</v>
      </c>
      <c r="R88" s="75" t="str">
        <f t="shared" si="23"/>
        <v>OK</v>
      </c>
      <c r="S88" s="88" t="str">
        <f t="shared" si="30"/>
        <v>Manglende verdi</v>
      </c>
      <c r="T88" s="69" t="str">
        <f t="shared" si="31"/>
        <v>Manglende verdi</v>
      </c>
      <c r="U88" s="6">
        <f>'(1) Kanalhastighet_LEVERANDØR'!A86</f>
        <v>0</v>
      </c>
      <c r="V88" s="89">
        <f>'(1) Kanalhastighet_LEVERANDØR'!B86</f>
        <v>0</v>
      </c>
    </row>
    <row r="89" spans="1:22" x14ac:dyDescent="0.2">
      <c r="A89" s="82">
        <f>'(2) Luftmengdeberegning'!C89</f>
        <v>0</v>
      </c>
      <c r="B89" s="83">
        <f>'(2) Luftmengdeberegning'!E89</f>
        <v>0</v>
      </c>
      <c r="C89" s="84">
        <f>'(2) Luftmengdeberegning'!S89</f>
        <v>0</v>
      </c>
      <c r="D89" s="85" t="str">
        <f t="shared" si="24"/>
        <v>Manglende verdi</v>
      </c>
      <c r="E89" s="76" t="str">
        <f t="shared" si="20"/>
        <v>Velg ny dim.</v>
      </c>
      <c r="F89" s="84">
        <f>'(2) Luftmengdeberegning'!U89</f>
        <v>0</v>
      </c>
      <c r="G89" s="85" t="str">
        <f t="shared" si="25"/>
        <v>Manglende verdi</v>
      </c>
      <c r="H89" s="76" t="str">
        <f t="shared" si="21"/>
        <v>OK</v>
      </c>
      <c r="I89" s="86" t="str">
        <f t="shared" si="26"/>
        <v>Manglende verdi</v>
      </c>
      <c r="J89" s="87" t="str">
        <f t="shared" si="27"/>
        <v>Manglende verdi</v>
      </c>
      <c r="K89" s="6">
        <f>'(1) Kanalhastighet_LEVERANDØR'!A87</f>
        <v>0</v>
      </c>
      <c r="L89" s="20">
        <f>'(1) Kanalhastighet_LEVERANDØR'!B87</f>
        <v>0</v>
      </c>
      <c r="M89" s="84">
        <f>'(2) Luftmengdeberegning'!W89</f>
        <v>0</v>
      </c>
      <c r="N89" s="85" t="str">
        <f t="shared" si="28"/>
        <v>Manglende verdi</v>
      </c>
      <c r="O89" s="75" t="str">
        <f t="shared" si="22"/>
        <v>Velg ny dim.</v>
      </c>
      <c r="P89" s="84">
        <f>'(2) Luftmengdeberegning'!Y89</f>
        <v>0</v>
      </c>
      <c r="Q89" s="85" t="str">
        <f t="shared" si="29"/>
        <v>Manglende verdi</v>
      </c>
      <c r="R89" s="75" t="str">
        <f t="shared" si="23"/>
        <v>OK</v>
      </c>
      <c r="S89" s="88" t="str">
        <f t="shared" si="30"/>
        <v>Manglende verdi</v>
      </c>
      <c r="T89" s="69" t="str">
        <f t="shared" si="31"/>
        <v>Manglende verdi</v>
      </c>
      <c r="U89" s="6">
        <f>'(1) Kanalhastighet_LEVERANDØR'!A87</f>
        <v>0</v>
      </c>
      <c r="V89" s="89">
        <f>'(1) Kanalhastighet_LEVERANDØR'!B87</f>
        <v>0</v>
      </c>
    </row>
    <row r="90" spans="1:22" x14ac:dyDescent="0.2">
      <c r="A90" s="82">
        <f>'(2) Luftmengdeberegning'!C90</f>
        <v>0</v>
      </c>
      <c r="B90" s="83">
        <f>'(2) Luftmengdeberegning'!E90</f>
        <v>0</v>
      </c>
      <c r="C90" s="84">
        <f>'(2) Luftmengdeberegning'!S90</f>
        <v>0</v>
      </c>
      <c r="D90" s="85" t="str">
        <f t="shared" si="24"/>
        <v>Manglende verdi</v>
      </c>
      <c r="E90" s="76" t="str">
        <f t="shared" si="20"/>
        <v>Velg ny dim.</v>
      </c>
      <c r="F90" s="84">
        <f>'(2) Luftmengdeberegning'!U90</f>
        <v>0</v>
      </c>
      <c r="G90" s="85" t="str">
        <f t="shared" si="25"/>
        <v>Manglende verdi</v>
      </c>
      <c r="H90" s="76" t="str">
        <f t="shared" si="21"/>
        <v>OK</v>
      </c>
      <c r="I90" s="86" t="str">
        <f t="shared" si="26"/>
        <v>Manglende verdi</v>
      </c>
      <c r="J90" s="87" t="str">
        <f t="shared" si="27"/>
        <v>Manglende verdi</v>
      </c>
      <c r="K90" s="6">
        <f>'(1) Kanalhastighet_LEVERANDØR'!A88</f>
        <v>0</v>
      </c>
      <c r="L90" s="20">
        <f>'(1) Kanalhastighet_LEVERANDØR'!B88</f>
        <v>0</v>
      </c>
      <c r="M90" s="84">
        <f>'(2) Luftmengdeberegning'!W90</f>
        <v>0</v>
      </c>
      <c r="N90" s="85" t="str">
        <f t="shared" si="28"/>
        <v>Manglende verdi</v>
      </c>
      <c r="O90" s="75" t="str">
        <f t="shared" si="22"/>
        <v>Velg ny dim.</v>
      </c>
      <c r="P90" s="84">
        <f>'(2) Luftmengdeberegning'!Y90</f>
        <v>0</v>
      </c>
      <c r="Q90" s="85" t="str">
        <f t="shared" si="29"/>
        <v>Manglende verdi</v>
      </c>
      <c r="R90" s="75" t="str">
        <f t="shared" si="23"/>
        <v>OK</v>
      </c>
      <c r="S90" s="88" t="str">
        <f t="shared" si="30"/>
        <v>Manglende verdi</v>
      </c>
      <c r="T90" s="69" t="str">
        <f t="shared" si="31"/>
        <v>Manglende verdi</v>
      </c>
      <c r="U90" s="6">
        <f>'(1) Kanalhastighet_LEVERANDØR'!A88</f>
        <v>0</v>
      </c>
      <c r="V90" s="89">
        <f>'(1) Kanalhastighet_LEVERANDØR'!B88</f>
        <v>0</v>
      </c>
    </row>
    <row r="91" spans="1:22" x14ac:dyDescent="0.2">
      <c r="A91" s="82">
        <f>'(2) Luftmengdeberegning'!C91</f>
        <v>0</v>
      </c>
      <c r="B91" s="83">
        <f>'(2) Luftmengdeberegning'!E91</f>
        <v>0</v>
      </c>
      <c r="C91" s="84">
        <f>'(2) Luftmengdeberegning'!S91</f>
        <v>0</v>
      </c>
      <c r="D91" s="85" t="str">
        <f t="shared" si="24"/>
        <v>Manglende verdi</v>
      </c>
      <c r="E91" s="76" t="str">
        <f t="shared" si="20"/>
        <v>Velg ny dim.</v>
      </c>
      <c r="F91" s="84">
        <f>'(2) Luftmengdeberegning'!U91</f>
        <v>0</v>
      </c>
      <c r="G91" s="85" t="str">
        <f t="shared" si="25"/>
        <v>Manglende verdi</v>
      </c>
      <c r="H91" s="76" t="str">
        <f t="shared" si="21"/>
        <v>OK</v>
      </c>
      <c r="I91" s="86" t="str">
        <f t="shared" si="26"/>
        <v>Manglende verdi</v>
      </c>
      <c r="J91" s="87" t="str">
        <f t="shared" si="27"/>
        <v>Manglende verdi</v>
      </c>
      <c r="K91" s="6">
        <f>'(1) Kanalhastighet_LEVERANDØR'!A89</f>
        <v>0</v>
      </c>
      <c r="L91" s="20">
        <f>'(1) Kanalhastighet_LEVERANDØR'!B89</f>
        <v>0</v>
      </c>
      <c r="M91" s="84">
        <f>'(2) Luftmengdeberegning'!W91</f>
        <v>0</v>
      </c>
      <c r="N91" s="85" t="str">
        <f t="shared" si="28"/>
        <v>Manglende verdi</v>
      </c>
      <c r="O91" s="75" t="str">
        <f t="shared" si="22"/>
        <v>Velg ny dim.</v>
      </c>
      <c r="P91" s="84">
        <f>'(2) Luftmengdeberegning'!Y91</f>
        <v>0</v>
      </c>
      <c r="Q91" s="85" t="str">
        <f t="shared" si="29"/>
        <v>Manglende verdi</v>
      </c>
      <c r="R91" s="75" t="str">
        <f t="shared" si="23"/>
        <v>OK</v>
      </c>
      <c r="S91" s="88" t="str">
        <f t="shared" si="30"/>
        <v>Manglende verdi</v>
      </c>
      <c r="T91" s="69" t="str">
        <f t="shared" si="31"/>
        <v>Manglende verdi</v>
      </c>
      <c r="U91" s="6">
        <f>'(1) Kanalhastighet_LEVERANDØR'!A89</f>
        <v>0</v>
      </c>
      <c r="V91" s="89">
        <f>'(1) Kanalhastighet_LEVERANDØR'!B89</f>
        <v>0</v>
      </c>
    </row>
    <row r="92" spans="1:22" x14ac:dyDescent="0.2">
      <c r="A92" s="82">
        <f>'(2) Luftmengdeberegning'!C92</f>
        <v>0</v>
      </c>
      <c r="B92" s="83">
        <f>'(2) Luftmengdeberegning'!E92</f>
        <v>0</v>
      </c>
      <c r="C92" s="84">
        <f>'(2) Luftmengdeberegning'!S92</f>
        <v>0</v>
      </c>
      <c r="D92" s="85" t="str">
        <f t="shared" si="24"/>
        <v>Manglende verdi</v>
      </c>
      <c r="E92" s="76" t="str">
        <f t="shared" si="20"/>
        <v>Velg ny dim.</v>
      </c>
      <c r="F92" s="84">
        <f>'(2) Luftmengdeberegning'!U92</f>
        <v>0</v>
      </c>
      <c r="G92" s="85" t="str">
        <f t="shared" si="25"/>
        <v>Manglende verdi</v>
      </c>
      <c r="H92" s="76" t="str">
        <f t="shared" si="21"/>
        <v>OK</v>
      </c>
      <c r="I92" s="86" t="str">
        <f t="shared" si="26"/>
        <v>Manglende verdi</v>
      </c>
      <c r="J92" s="87" t="str">
        <f t="shared" si="27"/>
        <v>Manglende verdi</v>
      </c>
      <c r="K92" s="6">
        <f>'(1) Kanalhastighet_LEVERANDØR'!A90</f>
        <v>0</v>
      </c>
      <c r="L92" s="20">
        <f>'(1) Kanalhastighet_LEVERANDØR'!B90</f>
        <v>0</v>
      </c>
      <c r="M92" s="84">
        <f>'(2) Luftmengdeberegning'!W92</f>
        <v>0</v>
      </c>
      <c r="N92" s="85" t="str">
        <f t="shared" si="28"/>
        <v>Manglende verdi</v>
      </c>
      <c r="O92" s="75" t="str">
        <f t="shared" si="22"/>
        <v>Velg ny dim.</v>
      </c>
      <c r="P92" s="84">
        <f>'(2) Luftmengdeberegning'!Y92</f>
        <v>0</v>
      </c>
      <c r="Q92" s="85" t="str">
        <f t="shared" si="29"/>
        <v>Manglende verdi</v>
      </c>
      <c r="R92" s="75" t="str">
        <f t="shared" si="23"/>
        <v>OK</v>
      </c>
      <c r="S92" s="88" t="str">
        <f t="shared" si="30"/>
        <v>Manglende verdi</v>
      </c>
      <c r="T92" s="69" t="str">
        <f t="shared" si="31"/>
        <v>Manglende verdi</v>
      </c>
      <c r="U92" s="6">
        <f>'(1) Kanalhastighet_LEVERANDØR'!A90</f>
        <v>0</v>
      </c>
      <c r="V92" s="89">
        <f>'(1) Kanalhastighet_LEVERANDØR'!B90</f>
        <v>0</v>
      </c>
    </row>
    <row r="93" spans="1:22" x14ac:dyDescent="0.2">
      <c r="A93" s="82">
        <f>'(2) Luftmengdeberegning'!C93</f>
        <v>0</v>
      </c>
      <c r="B93" s="83">
        <f>'(2) Luftmengdeberegning'!E93</f>
        <v>0</v>
      </c>
      <c r="C93" s="84">
        <f>'(2) Luftmengdeberegning'!S93</f>
        <v>0</v>
      </c>
      <c r="D93" s="85" t="str">
        <f t="shared" si="24"/>
        <v>Manglende verdi</v>
      </c>
      <c r="E93" s="76" t="str">
        <f t="shared" si="20"/>
        <v>Velg ny dim.</v>
      </c>
      <c r="F93" s="84">
        <f>'(2) Luftmengdeberegning'!U93</f>
        <v>0</v>
      </c>
      <c r="G93" s="85" t="str">
        <f t="shared" si="25"/>
        <v>Manglende verdi</v>
      </c>
      <c r="H93" s="76" t="str">
        <f t="shared" si="21"/>
        <v>OK</v>
      </c>
      <c r="I93" s="86" t="str">
        <f t="shared" si="26"/>
        <v>Manglende verdi</v>
      </c>
      <c r="J93" s="87" t="str">
        <f t="shared" si="27"/>
        <v>Manglende verdi</v>
      </c>
      <c r="K93" s="6">
        <f>'(1) Kanalhastighet_LEVERANDØR'!A91</f>
        <v>0</v>
      </c>
      <c r="L93" s="20">
        <f>'(1) Kanalhastighet_LEVERANDØR'!B91</f>
        <v>0</v>
      </c>
      <c r="M93" s="84">
        <f>'(2) Luftmengdeberegning'!W93</f>
        <v>0</v>
      </c>
      <c r="N93" s="85" t="str">
        <f t="shared" si="28"/>
        <v>Manglende verdi</v>
      </c>
      <c r="O93" s="75" t="str">
        <f t="shared" si="22"/>
        <v>Velg ny dim.</v>
      </c>
      <c r="P93" s="84">
        <f>'(2) Luftmengdeberegning'!Y93</f>
        <v>0</v>
      </c>
      <c r="Q93" s="85" t="str">
        <f t="shared" si="29"/>
        <v>Manglende verdi</v>
      </c>
      <c r="R93" s="75" t="str">
        <f t="shared" si="23"/>
        <v>OK</v>
      </c>
      <c r="S93" s="88" t="str">
        <f t="shared" si="30"/>
        <v>Manglende verdi</v>
      </c>
      <c r="T93" s="69" t="str">
        <f t="shared" si="31"/>
        <v>Manglende verdi</v>
      </c>
      <c r="U93" s="6">
        <f>'(1) Kanalhastighet_LEVERANDØR'!A91</f>
        <v>0</v>
      </c>
      <c r="V93" s="89">
        <f>'(1) Kanalhastighet_LEVERANDØR'!B91</f>
        <v>0</v>
      </c>
    </row>
    <row r="94" spans="1:22" x14ac:dyDescent="0.2">
      <c r="A94" s="82">
        <f>'(2) Luftmengdeberegning'!C94</f>
        <v>0</v>
      </c>
      <c r="B94" s="83">
        <f>'(2) Luftmengdeberegning'!E94</f>
        <v>0</v>
      </c>
      <c r="C94" s="84">
        <f>'(2) Luftmengdeberegning'!S94</f>
        <v>0</v>
      </c>
      <c r="D94" s="85" t="str">
        <f t="shared" si="24"/>
        <v>Manglende verdi</v>
      </c>
      <c r="E94" s="76" t="str">
        <f t="shared" si="20"/>
        <v>Velg ny dim.</v>
      </c>
      <c r="F94" s="84">
        <f>'(2) Luftmengdeberegning'!U94</f>
        <v>0</v>
      </c>
      <c r="G94" s="85" t="str">
        <f t="shared" si="25"/>
        <v>Manglende verdi</v>
      </c>
      <c r="H94" s="76" t="str">
        <f t="shared" si="21"/>
        <v>OK</v>
      </c>
      <c r="I94" s="86" t="str">
        <f t="shared" si="26"/>
        <v>Manglende verdi</v>
      </c>
      <c r="J94" s="87" t="str">
        <f t="shared" si="27"/>
        <v>Manglende verdi</v>
      </c>
      <c r="K94" s="6">
        <f>'(1) Kanalhastighet_LEVERANDØR'!A92</f>
        <v>0</v>
      </c>
      <c r="L94" s="20">
        <f>'(1) Kanalhastighet_LEVERANDØR'!B92</f>
        <v>0</v>
      </c>
      <c r="M94" s="84">
        <f>'(2) Luftmengdeberegning'!W94</f>
        <v>0</v>
      </c>
      <c r="N94" s="85" t="str">
        <f t="shared" si="28"/>
        <v>Manglende verdi</v>
      </c>
      <c r="O94" s="75" t="str">
        <f t="shared" si="22"/>
        <v>Velg ny dim.</v>
      </c>
      <c r="P94" s="84">
        <f>'(2) Luftmengdeberegning'!Y94</f>
        <v>0</v>
      </c>
      <c r="Q94" s="85" t="str">
        <f t="shared" si="29"/>
        <v>Manglende verdi</v>
      </c>
      <c r="R94" s="75" t="str">
        <f t="shared" si="23"/>
        <v>OK</v>
      </c>
      <c r="S94" s="88" t="str">
        <f t="shared" si="30"/>
        <v>Manglende verdi</v>
      </c>
      <c r="T94" s="69" t="str">
        <f t="shared" si="31"/>
        <v>Manglende verdi</v>
      </c>
      <c r="U94" s="6">
        <f>'(1) Kanalhastighet_LEVERANDØR'!A92</f>
        <v>0</v>
      </c>
      <c r="V94" s="89">
        <f>'(1) Kanalhastighet_LEVERANDØR'!B92</f>
        <v>0</v>
      </c>
    </row>
    <row r="95" spans="1:22" x14ac:dyDescent="0.2">
      <c r="A95" s="82">
        <f>'(2) Luftmengdeberegning'!C95</f>
        <v>0</v>
      </c>
      <c r="B95" s="83">
        <f>'(2) Luftmengdeberegning'!E95</f>
        <v>0</v>
      </c>
      <c r="C95" s="84">
        <f>'(2) Luftmengdeberegning'!S95</f>
        <v>0</v>
      </c>
      <c r="D95" s="85" t="str">
        <f t="shared" si="24"/>
        <v>Manglende verdi</v>
      </c>
      <c r="E95" s="76" t="str">
        <f t="shared" si="20"/>
        <v>Velg ny dim.</v>
      </c>
      <c r="F95" s="84">
        <f>'(2) Luftmengdeberegning'!U95</f>
        <v>0</v>
      </c>
      <c r="G95" s="85" t="str">
        <f t="shared" si="25"/>
        <v>Manglende verdi</v>
      </c>
      <c r="H95" s="76" t="str">
        <f t="shared" si="21"/>
        <v>OK</v>
      </c>
      <c r="I95" s="86" t="str">
        <f t="shared" si="26"/>
        <v>Manglende verdi</v>
      </c>
      <c r="J95" s="87" t="str">
        <f t="shared" si="27"/>
        <v>Manglende verdi</v>
      </c>
      <c r="K95" s="6">
        <f>'(1) Kanalhastighet_LEVERANDØR'!A93</f>
        <v>0</v>
      </c>
      <c r="L95" s="20">
        <f>'(1) Kanalhastighet_LEVERANDØR'!B93</f>
        <v>0</v>
      </c>
      <c r="M95" s="84">
        <f>'(2) Luftmengdeberegning'!W95</f>
        <v>0</v>
      </c>
      <c r="N95" s="85" t="str">
        <f t="shared" si="28"/>
        <v>Manglende verdi</v>
      </c>
      <c r="O95" s="75" t="str">
        <f t="shared" si="22"/>
        <v>Velg ny dim.</v>
      </c>
      <c r="P95" s="84">
        <f>'(2) Luftmengdeberegning'!Y95</f>
        <v>0</v>
      </c>
      <c r="Q95" s="85" t="str">
        <f t="shared" si="29"/>
        <v>Manglende verdi</v>
      </c>
      <c r="R95" s="75" t="str">
        <f t="shared" si="23"/>
        <v>OK</v>
      </c>
      <c r="S95" s="88" t="str">
        <f t="shared" si="30"/>
        <v>Manglende verdi</v>
      </c>
      <c r="T95" s="69" t="str">
        <f t="shared" si="31"/>
        <v>Manglende verdi</v>
      </c>
      <c r="U95" s="6">
        <f>'(1) Kanalhastighet_LEVERANDØR'!A93</f>
        <v>0</v>
      </c>
      <c r="V95" s="89">
        <f>'(1) Kanalhastighet_LEVERANDØR'!B93</f>
        <v>0</v>
      </c>
    </row>
    <row r="96" spans="1:22" x14ac:dyDescent="0.2">
      <c r="A96" s="82">
        <f>'(2) Luftmengdeberegning'!C96</f>
        <v>0</v>
      </c>
      <c r="B96" s="83">
        <f>'(2) Luftmengdeberegning'!E96</f>
        <v>0</v>
      </c>
      <c r="C96" s="84">
        <f>'(2) Luftmengdeberegning'!S96</f>
        <v>0</v>
      </c>
      <c r="D96" s="85" t="str">
        <f t="shared" si="24"/>
        <v>Manglende verdi</v>
      </c>
      <c r="E96" s="76" t="str">
        <f t="shared" si="20"/>
        <v>Velg ny dim.</v>
      </c>
      <c r="F96" s="84">
        <f>'(2) Luftmengdeberegning'!U96</f>
        <v>0</v>
      </c>
      <c r="G96" s="85" t="str">
        <f t="shared" si="25"/>
        <v>Manglende verdi</v>
      </c>
      <c r="H96" s="76" t="str">
        <f t="shared" si="21"/>
        <v>OK</v>
      </c>
      <c r="I96" s="86" t="str">
        <f t="shared" si="26"/>
        <v>Manglende verdi</v>
      </c>
      <c r="J96" s="87" t="str">
        <f t="shared" si="27"/>
        <v>Manglende verdi</v>
      </c>
      <c r="K96" s="6">
        <f>'(1) Kanalhastighet_LEVERANDØR'!A94</f>
        <v>0</v>
      </c>
      <c r="L96" s="20">
        <f>'(1) Kanalhastighet_LEVERANDØR'!B94</f>
        <v>0</v>
      </c>
      <c r="M96" s="84">
        <f>'(2) Luftmengdeberegning'!W96</f>
        <v>0</v>
      </c>
      <c r="N96" s="85" t="str">
        <f t="shared" si="28"/>
        <v>Manglende verdi</v>
      </c>
      <c r="O96" s="75" t="str">
        <f t="shared" si="22"/>
        <v>Velg ny dim.</v>
      </c>
      <c r="P96" s="84">
        <f>'(2) Luftmengdeberegning'!Y96</f>
        <v>0</v>
      </c>
      <c r="Q96" s="85" t="str">
        <f t="shared" si="29"/>
        <v>Manglende verdi</v>
      </c>
      <c r="R96" s="75" t="str">
        <f t="shared" si="23"/>
        <v>OK</v>
      </c>
      <c r="S96" s="88" t="str">
        <f t="shared" si="30"/>
        <v>Manglende verdi</v>
      </c>
      <c r="T96" s="69" t="str">
        <f t="shared" si="31"/>
        <v>Manglende verdi</v>
      </c>
      <c r="U96" s="6">
        <f>'(1) Kanalhastighet_LEVERANDØR'!A94</f>
        <v>0</v>
      </c>
      <c r="V96" s="89">
        <f>'(1) Kanalhastighet_LEVERANDØR'!B94</f>
        <v>0</v>
      </c>
    </row>
    <row r="97" spans="1:22" x14ac:dyDescent="0.2">
      <c r="A97" s="82">
        <f>'(2) Luftmengdeberegning'!C97</f>
        <v>0</v>
      </c>
      <c r="B97" s="83">
        <f>'(2) Luftmengdeberegning'!E97</f>
        <v>0</v>
      </c>
      <c r="C97" s="84">
        <f>'(2) Luftmengdeberegning'!S97</f>
        <v>0</v>
      </c>
      <c r="D97" s="85" t="str">
        <f t="shared" si="24"/>
        <v>Manglende verdi</v>
      </c>
      <c r="E97" s="76" t="str">
        <f t="shared" si="20"/>
        <v>Velg ny dim.</v>
      </c>
      <c r="F97" s="84">
        <f>'(2) Luftmengdeberegning'!U97</f>
        <v>0</v>
      </c>
      <c r="G97" s="85" t="str">
        <f t="shared" si="25"/>
        <v>Manglende verdi</v>
      </c>
      <c r="H97" s="76" t="str">
        <f t="shared" si="21"/>
        <v>OK</v>
      </c>
      <c r="I97" s="86" t="str">
        <f t="shared" si="26"/>
        <v>Manglende verdi</v>
      </c>
      <c r="J97" s="87" t="str">
        <f t="shared" si="27"/>
        <v>Manglende verdi</v>
      </c>
      <c r="K97" s="6">
        <f>'(1) Kanalhastighet_LEVERANDØR'!A95</f>
        <v>0</v>
      </c>
      <c r="L97" s="20">
        <f>'(1) Kanalhastighet_LEVERANDØR'!B95</f>
        <v>0</v>
      </c>
      <c r="M97" s="84">
        <f>'(2) Luftmengdeberegning'!W97</f>
        <v>0</v>
      </c>
      <c r="N97" s="85" t="str">
        <f t="shared" si="28"/>
        <v>Manglende verdi</v>
      </c>
      <c r="O97" s="75" t="str">
        <f t="shared" si="22"/>
        <v>Velg ny dim.</v>
      </c>
      <c r="P97" s="84">
        <f>'(2) Luftmengdeberegning'!Y97</f>
        <v>0</v>
      </c>
      <c r="Q97" s="85" t="str">
        <f t="shared" si="29"/>
        <v>Manglende verdi</v>
      </c>
      <c r="R97" s="75" t="str">
        <f t="shared" si="23"/>
        <v>OK</v>
      </c>
      <c r="S97" s="88" t="str">
        <f t="shared" si="30"/>
        <v>Manglende verdi</v>
      </c>
      <c r="T97" s="69" t="str">
        <f t="shared" si="31"/>
        <v>Manglende verdi</v>
      </c>
      <c r="U97" s="6">
        <f>'(1) Kanalhastighet_LEVERANDØR'!A95</f>
        <v>0</v>
      </c>
      <c r="V97" s="89">
        <f>'(1) Kanalhastighet_LEVERANDØR'!B95</f>
        <v>0</v>
      </c>
    </row>
    <row r="98" spans="1:22" x14ac:dyDescent="0.2">
      <c r="A98" s="82">
        <f>'(2) Luftmengdeberegning'!C98</f>
        <v>0</v>
      </c>
      <c r="B98" s="83">
        <f>'(2) Luftmengdeberegning'!E98</f>
        <v>0</v>
      </c>
      <c r="C98" s="84">
        <f>'(2) Luftmengdeberegning'!S98</f>
        <v>0</v>
      </c>
      <c r="D98" s="85" t="str">
        <f t="shared" si="24"/>
        <v>Manglende verdi</v>
      </c>
      <c r="E98" s="76" t="str">
        <f t="shared" si="20"/>
        <v>Velg ny dim.</v>
      </c>
      <c r="F98" s="84">
        <f>'(2) Luftmengdeberegning'!U98</f>
        <v>0</v>
      </c>
      <c r="G98" s="85" t="str">
        <f t="shared" si="25"/>
        <v>Manglende verdi</v>
      </c>
      <c r="H98" s="76" t="str">
        <f t="shared" si="21"/>
        <v>OK</v>
      </c>
      <c r="I98" s="86" t="str">
        <f t="shared" si="26"/>
        <v>Manglende verdi</v>
      </c>
      <c r="J98" s="87" t="str">
        <f t="shared" si="27"/>
        <v>Manglende verdi</v>
      </c>
      <c r="K98" s="6">
        <f>'(1) Kanalhastighet_LEVERANDØR'!A96</f>
        <v>0</v>
      </c>
      <c r="L98" s="20">
        <f>'(1) Kanalhastighet_LEVERANDØR'!B96</f>
        <v>0</v>
      </c>
      <c r="M98" s="84">
        <f>'(2) Luftmengdeberegning'!W98</f>
        <v>0</v>
      </c>
      <c r="N98" s="85" t="str">
        <f t="shared" si="28"/>
        <v>Manglende verdi</v>
      </c>
      <c r="O98" s="75" t="str">
        <f t="shared" si="22"/>
        <v>Velg ny dim.</v>
      </c>
      <c r="P98" s="84">
        <f>'(2) Luftmengdeberegning'!Y98</f>
        <v>0</v>
      </c>
      <c r="Q98" s="85" t="str">
        <f t="shared" si="29"/>
        <v>Manglende verdi</v>
      </c>
      <c r="R98" s="75" t="str">
        <f t="shared" si="23"/>
        <v>OK</v>
      </c>
      <c r="S98" s="88" t="str">
        <f t="shared" si="30"/>
        <v>Manglende verdi</v>
      </c>
      <c r="T98" s="69" t="str">
        <f t="shared" si="31"/>
        <v>Manglende verdi</v>
      </c>
      <c r="U98" s="6">
        <f>'(1) Kanalhastighet_LEVERANDØR'!A96</f>
        <v>0</v>
      </c>
      <c r="V98" s="89">
        <f>'(1) Kanalhastighet_LEVERANDØR'!B96</f>
        <v>0</v>
      </c>
    </row>
    <row r="99" spans="1:22" x14ac:dyDescent="0.2">
      <c r="A99" s="82">
        <f>'(2) Luftmengdeberegning'!C99</f>
        <v>0</v>
      </c>
      <c r="B99" s="83">
        <f>'(2) Luftmengdeberegning'!E99</f>
        <v>0</v>
      </c>
      <c r="C99" s="84">
        <f>'(2) Luftmengdeberegning'!S99</f>
        <v>0</v>
      </c>
      <c r="D99" s="85" t="str">
        <f t="shared" si="24"/>
        <v>Manglende verdi</v>
      </c>
      <c r="E99" s="76" t="str">
        <f t="shared" si="20"/>
        <v>Velg ny dim.</v>
      </c>
      <c r="F99" s="84">
        <f>'(2) Luftmengdeberegning'!U99</f>
        <v>0</v>
      </c>
      <c r="G99" s="85" t="str">
        <f t="shared" si="25"/>
        <v>Manglende verdi</v>
      </c>
      <c r="H99" s="76" t="str">
        <f t="shared" si="21"/>
        <v>OK</v>
      </c>
      <c r="I99" s="86" t="str">
        <f t="shared" si="26"/>
        <v>Manglende verdi</v>
      </c>
      <c r="J99" s="87" t="str">
        <f t="shared" si="27"/>
        <v>Manglende verdi</v>
      </c>
      <c r="K99" s="6">
        <f>'(1) Kanalhastighet_LEVERANDØR'!A97</f>
        <v>0</v>
      </c>
      <c r="L99" s="20">
        <f>'(1) Kanalhastighet_LEVERANDØR'!B97</f>
        <v>0</v>
      </c>
      <c r="M99" s="84">
        <f>'(2) Luftmengdeberegning'!W99</f>
        <v>0</v>
      </c>
      <c r="N99" s="85" t="str">
        <f t="shared" si="28"/>
        <v>Manglende verdi</v>
      </c>
      <c r="O99" s="75" t="str">
        <f t="shared" si="22"/>
        <v>Velg ny dim.</v>
      </c>
      <c r="P99" s="84">
        <f>'(2) Luftmengdeberegning'!Y99</f>
        <v>0</v>
      </c>
      <c r="Q99" s="85" t="str">
        <f t="shared" si="29"/>
        <v>Manglende verdi</v>
      </c>
      <c r="R99" s="75" t="str">
        <f t="shared" si="23"/>
        <v>OK</v>
      </c>
      <c r="S99" s="88" t="str">
        <f t="shared" si="30"/>
        <v>Manglende verdi</v>
      </c>
      <c r="T99" s="69" t="str">
        <f t="shared" si="31"/>
        <v>Manglende verdi</v>
      </c>
      <c r="U99" s="6">
        <f>'(1) Kanalhastighet_LEVERANDØR'!A97</f>
        <v>0</v>
      </c>
      <c r="V99" s="89">
        <f>'(1) Kanalhastighet_LEVERANDØR'!B97</f>
        <v>0</v>
      </c>
    </row>
    <row r="100" spans="1:22" x14ac:dyDescent="0.2">
      <c r="A100" s="82">
        <f>'(2) Luftmengdeberegning'!C100</f>
        <v>0</v>
      </c>
      <c r="B100" s="83">
        <f>'(2) Luftmengdeberegning'!E100</f>
        <v>0</v>
      </c>
      <c r="C100" s="84">
        <f>'(2) Luftmengdeberegning'!S100</f>
        <v>0</v>
      </c>
      <c r="D100" s="85" t="str">
        <f t="shared" si="24"/>
        <v>Manglende verdi</v>
      </c>
      <c r="E100" s="76" t="str">
        <f t="shared" si="20"/>
        <v>Velg ny dim.</v>
      </c>
      <c r="F100" s="84">
        <f>'(2) Luftmengdeberegning'!U100</f>
        <v>0</v>
      </c>
      <c r="G100" s="85" t="str">
        <f t="shared" si="25"/>
        <v>Manglende verdi</v>
      </c>
      <c r="H100" s="76" t="str">
        <f t="shared" si="21"/>
        <v>OK</v>
      </c>
      <c r="I100" s="86" t="str">
        <f t="shared" si="26"/>
        <v>Manglende verdi</v>
      </c>
      <c r="J100" s="87" t="str">
        <f t="shared" si="27"/>
        <v>Manglende verdi</v>
      </c>
      <c r="K100" s="6">
        <f>'(1) Kanalhastighet_LEVERANDØR'!A98</f>
        <v>0</v>
      </c>
      <c r="L100" s="20">
        <f>'(1) Kanalhastighet_LEVERANDØR'!B98</f>
        <v>0</v>
      </c>
      <c r="M100" s="84">
        <f>'(2) Luftmengdeberegning'!W100</f>
        <v>0</v>
      </c>
      <c r="N100" s="85" t="str">
        <f t="shared" si="28"/>
        <v>Manglende verdi</v>
      </c>
      <c r="O100" s="75" t="str">
        <f t="shared" si="22"/>
        <v>Velg ny dim.</v>
      </c>
      <c r="P100" s="84">
        <f>'(2) Luftmengdeberegning'!Y100</f>
        <v>0</v>
      </c>
      <c r="Q100" s="85" t="str">
        <f t="shared" si="29"/>
        <v>Manglende verdi</v>
      </c>
      <c r="R100" s="75" t="str">
        <f t="shared" si="23"/>
        <v>OK</v>
      </c>
      <c r="S100" s="88" t="str">
        <f t="shared" si="30"/>
        <v>Manglende verdi</v>
      </c>
      <c r="T100" s="69" t="str">
        <f t="shared" si="31"/>
        <v>Manglende verdi</v>
      </c>
      <c r="U100" s="6">
        <f>'(1) Kanalhastighet_LEVERANDØR'!A98</f>
        <v>0</v>
      </c>
      <c r="V100" s="89">
        <f>'(1) Kanalhastighet_LEVERANDØR'!B98</f>
        <v>0</v>
      </c>
    </row>
    <row r="101" spans="1:22" x14ac:dyDescent="0.2">
      <c r="A101" s="82">
        <f>'(2) Luftmengdeberegning'!C101</f>
        <v>0</v>
      </c>
      <c r="B101" s="83">
        <f>'(2) Luftmengdeberegning'!E101</f>
        <v>0</v>
      </c>
      <c r="C101" s="84">
        <f>'(2) Luftmengdeberegning'!S101</f>
        <v>0</v>
      </c>
      <c r="D101" s="85" t="str">
        <f t="shared" si="24"/>
        <v>Manglende verdi</v>
      </c>
      <c r="E101" s="76" t="str">
        <f t="shared" si="20"/>
        <v>Velg ny dim.</v>
      </c>
      <c r="F101" s="84">
        <f>'(2) Luftmengdeberegning'!U101</f>
        <v>0</v>
      </c>
      <c r="G101" s="85" t="str">
        <f t="shared" si="25"/>
        <v>Manglende verdi</v>
      </c>
      <c r="H101" s="76" t="str">
        <f t="shared" si="21"/>
        <v>OK</v>
      </c>
      <c r="I101" s="86" t="str">
        <f t="shared" si="26"/>
        <v>Manglende verdi</v>
      </c>
      <c r="J101" s="87" t="str">
        <f t="shared" si="27"/>
        <v>Manglende verdi</v>
      </c>
      <c r="K101" s="6">
        <f>'(1) Kanalhastighet_LEVERANDØR'!A99</f>
        <v>0</v>
      </c>
      <c r="L101" s="20">
        <f>'(1) Kanalhastighet_LEVERANDØR'!B99</f>
        <v>0</v>
      </c>
      <c r="M101" s="84">
        <f>'(2) Luftmengdeberegning'!W101</f>
        <v>0</v>
      </c>
      <c r="N101" s="85" t="str">
        <f t="shared" si="28"/>
        <v>Manglende verdi</v>
      </c>
      <c r="O101" s="75" t="str">
        <f t="shared" si="22"/>
        <v>Velg ny dim.</v>
      </c>
      <c r="P101" s="84">
        <f>'(2) Luftmengdeberegning'!Y101</f>
        <v>0</v>
      </c>
      <c r="Q101" s="85" t="str">
        <f t="shared" si="29"/>
        <v>Manglende verdi</v>
      </c>
      <c r="R101" s="75" t="str">
        <f t="shared" si="23"/>
        <v>OK</v>
      </c>
      <c r="S101" s="88" t="str">
        <f t="shared" si="30"/>
        <v>Manglende verdi</v>
      </c>
      <c r="T101" s="69" t="str">
        <f t="shared" si="31"/>
        <v>Manglende verdi</v>
      </c>
      <c r="U101" s="6">
        <f>'(1) Kanalhastighet_LEVERANDØR'!A99</f>
        <v>0</v>
      </c>
      <c r="V101" s="89">
        <f>'(1) Kanalhastighet_LEVERANDØR'!B99</f>
        <v>0</v>
      </c>
    </row>
    <row r="102" spans="1:22" x14ac:dyDescent="0.2">
      <c r="A102" s="82">
        <f>'(2) Luftmengdeberegning'!C102</f>
        <v>0</v>
      </c>
      <c r="B102" s="83">
        <f>'(2) Luftmengdeberegning'!E102</f>
        <v>0</v>
      </c>
      <c r="C102" s="84">
        <f>'(2) Luftmengdeberegning'!S102</f>
        <v>0</v>
      </c>
      <c r="D102" s="85" t="str">
        <f t="shared" si="24"/>
        <v>Manglende verdi</v>
      </c>
      <c r="E102" s="76" t="str">
        <f t="shared" si="20"/>
        <v>Velg ny dim.</v>
      </c>
      <c r="F102" s="84">
        <f>'(2) Luftmengdeberegning'!U102</f>
        <v>0</v>
      </c>
      <c r="G102" s="85" t="str">
        <f t="shared" si="25"/>
        <v>Manglende verdi</v>
      </c>
      <c r="H102" s="76" t="str">
        <f t="shared" si="21"/>
        <v>OK</v>
      </c>
      <c r="I102" s="86" t="str">
        <f t="shared" si="26"/>
        <v>Manglende verdi</v>
      </c>
      <c r="J102" s="87" t="str">
        <f t="shared" si="27"/>
        <v>Manglende verdi</v>
      </c>
      <c r="K102" s="6">
        <f>'(1) Kanalhastighet_LEVERANDØR'!A100</f>
        <v>0</v>
      </c>
      <c r="L102" s="20">
        <f>'(1) Kanalhastighet_LEVERANDØR'!B100</f>
        <v>0</v>
      </c>
      <c r="M102" s="84">
        <f>'(2) Luftmengdeberegning'!W102</f>
        <v>0</v>
      </c>
      <c r="N102" s="85" t="str">
        <f t="shared" si="28"/>
        <v>Manglende verdi</v>
      </c>
      <c r="O102" s="75" t="str">
        <f t="shared" si="22"/>
        <v>Velg ny dim.</v>
      </c>
      <c r="P102" s="84">
        <f>'(2) Luftmengdeberegning'!Y102</f>
        <v>0</v>
      </c>
      <c r="Q102" s="85" t="str">
        <f t="shared" si="29"/>
        <v>Manglende verdi</v>
      </c>
      <c r="R102" s="75" t="str">
        <f t="shared" si="23"/>
        <v>OK</v>
      </c>
      <c r="S102" s="88" t="str">
        <f t="shared" si="30"/>
        <v>Manglende verdi</v>
      </c>
      <c r="T102" s="69" t="str">
        <f t="shared" si="31"/>
        <v>Manglende verdi</v>
      </c>
      <c r="U102" s="6">
        <f>'(1) Kanalhastighet_LEVERANDØR'!A100</f>
        <v>0</v>
      </c>
      <c r="V102" s="89">
        <f>'(1) Kanalhastighet_LEVERANDØR'!B100</f>
        <v>0</v>
      </c>
    </row>
    <row r="103" spans="1:22" x14ac:dyDescent="0.2">
      <c r="A103" s="82">
        <f>'(2) Luftmengdeberegning'!C103</f>
        <v>0</v>
      </c>
      <c r="B103" s="83">
        <f>'(2) Luftmengdeberegning'!E103</f>
        <v>0</v>
      </c>
      <c r="C103" s="84">
        <f>'(2) Luftmengdeberegning'!S103</f>
        <v>0</v>
      </c>
      <c r="D103" s="85" t="str">
        <f t="shared" si="24"/>
        <v>Manglende verdi</v>
      </c>
      <c r="E103" s="76" t="str">
        <f t="shared" si="20"/>
        <v>Velg ny dim.</v>
      </c>
      <c r="F103" s="84">
        <f>'(2) Luftmengdeberegning'!U103</f>
        <v>0</v>
      </c>
      <c r="G103" s="85" t="str">
        <f t="shared" si="25"/>
        <v>Manglende verdi</v>
      </c>
      <c r="H103" s="76" t="str">
        <f t="shared" si="21"/>
        <v>OK</v>
      </c>
      <c r="I103" s="86" t="str">
        <f t="shared" si="26"/>
        <v>Manglende verdi</v>
      </c>
      <c r="J103" s="87" t="str">
        <f t="shared" si="27"/>
        <v>Manglende verdi</v>
      </c>
      <c r="K103" s="6">
        <f>'(1) Kanalhastighet_LEVERANDØR'!A101</f>
        <v>0</v>
      </c>
      <c r="L103" s="20">
        <f>'(1) Kanalhastighet_LEVERANDØR'!B101</f>
        <v>0</v>
      </c>
      <c r="M103" s="84">
        <f>'(2) Luftmengdeberegning'!W103</f>
        <v>0</v>
      </c>
      <c r="N103" s="85" t="str">
        <f t="shared" si="28"/>
        <v>Manglende verdi</v>
      </c>
      <c r="O103" s="75" t="str">
        <f t="shared" si="22"/>
        <v>Velg ny dim.</v>
      </c>
      <c r="P103" s="84">
        <f>'(2) Luftmengdeberegning'!Y103</f>
        <v>0</v>
      </c>
      <c r="Q103" s="85" t="str">
        <f t="shared" si="29"/>
        <v>Manglende verdi</v>
      </c>
      <c r="R103" s="75" t="str">
        <f t="shared" si="23"/>
        <v>OK</v>
      </c>
      <c r="S103" s="88" t="str">
        <f t="shared" si="30"/>
        <v>Manglende verdi</v>
      </c>
      <c r="T103" s="69" t="str">
        <f t="shared" si="31"/>
        <v>Manglende verdi</v>
      </c>
      <c r="U103" s="6">
        <f>'(1) Kanalhastighet_LEVERANDØR'!A101</f>
        <v>0</v>
      </c>
      <c r="V103" s="89">
        <f>'(1) Kanalhastighet_LEVERANDØR'!B101</f>
        <v>0</v>
      </c>
    </row>
    <row r="104" spans="1:22" x14ac:dyDescent="0.2">
      <c r="A104" s="82">
        <f>'(2) Luftmengdeberegning'!C104</f>
        <v>0</v>
      </c>
      <c r="B104" s="83">
        <f>'(2) Luftmengdeberegning'!E104</f>
        <v>0</v>
      </c>
      <c r="C104" s="84">
        <f>'(2) Luftmengdeberegning'!S104</f>
        <v>0</v>
      </c>
      <c r="D104" s="85" t="str">
        <f t="shared" si="24"/>
        <v>Manglende verdi</v>
      </c>
      <c r="E104" s="76" t="str">
        <f t="shared" si="20"/>
        <v>Velg ny dim.</v>
      </c>
      <c r="F104" s="84">
        <f>'(2) Luftmengdeberegning'!U104</f>
        <v>0</v>
      </c>
      <c r="G104" s="85" t="str">
        <f t="shared" si="25"/>
        <v>Manglende verdi</v>
      </c>
      <c r="H104" s="76" t="str">
        <f t="shared" si="21"/>
        <v>OK</v>
      </c>
      <c r="I104" s="86" t="str">
        <f t="shared" si="26"/>
        <v>Manglende verdi</v>
      </c>
      <c r="J104" s="87" t="str">
        <f t="shared" si="27"/>
        <v>Manglende verdi</v>
      </c>
      <c r="K104" s="6">
        <f>'(1) Kanalhastighet_LEVERANDØR'!A102</f>
        <v>0</v>
      </c>
      <c r="L104" s="20">
        <f>'(1) Kanalhastighet_LEVERANDØR'!B102</f>
        <v>0</v>
      </c>
      <c r="M104" s="84">
        <f>'(2) Luftmengdeberegning'!W104</f>
        <v>0</v>
      </c>
      <c r="N104" s="85" t="str">
        <f t="shared" si="28"/>
        <v>Manglende verdi</v>
      </c>
      <c r="O104" s="75" t="str">
        <f t="shared" si="22"/>
        <v>Velg ny dim.</v>
      </c>
      <c r="P104" s="84">
        <f>'(2) Luftmengdeberegning'!Y104</f>
        <v>0</v>
      </c>
      <c r="Q104" s="85" t="str">
        <f t="shared" si="29"/>
        <v>Manglende verdi</v>
      </c>
      <c r="R104" s="75" t="str">
        <f t="shared" si="23"/>
        <v>OK</v>
      </c>
      <c r="S104" s="88" t="str">
        <f t="shared" si="30"/>
        <v>Manglende verdi</v>
      </c>
      <c r="T104" s="69" t="str">
        <f t="shared" si="31"/>
        <v>Manglende verdi</v>
      </c>
      <c r="U104" s="6">
        <f>'(1) Kanalhastighet_LEVERANDØR'!A102</f>
        <v>0</v>
      </c>
      <c r="V104" s="89">
        <f>'(1) Kanalhastighet_LEVERANDØR'!B102</f>
        <v>0</v>
      </c>
    </row>
    <row r="105" spans="1:22" x14ac:dyDescent="0.2">
      <c r="A105" s="82">
        <f>'(2) Luftmengdeberegning'!C105</f>
        <v>0</v>
      </c>
      <c r="B105" s="83">
        <f>'(2) Luftmengdeberegning'!E105</f>
        <v>0</v>
      </c>
      <c r="C105" s="84">
        <f>'(2) Luftmengdeberegning'!S105</f>
        <v>0</v>
      </c>
      <c r="D105" s="85" t="str">
        <f t="shared" si="24"/>
        <v>Manglende verdi</v>
      </c>
      <c r="E105" s="76" t="str">
        <f t="shared" si="20"/>
        <v>Velg ny dim.</v>
      </c>
      <c r="F105" s="84">
        <f>'(2) Luftmengdeberegning'!U105</f>
        <v>0</v>
      </c>
      <c r="G105" s="85" t="str">
        <f t="shared" si="25"/>
        <v>Manglende verdi</v>
      </c>
      <c r="H105" s="76" t="str">
        <f t="shared" si="21"/>
        <v>OK</v>
      </c>
      <c r="I105" s="86" t="str">
        <f t="shared" si="26"/>
        <v>Manglende verdi</v>
      </c>
      <c r="J105" s="87" t="str">
        <f t="shared" si="27"/>
        <v>Manglende verdi</v>
      </c>
      <c r="K105" s="6">
        <f>'(1) Kanalhastighet_LEVERANDØR'!A103</f>
        <v>0</v>
      </c>
      <c r="L105" s="20">
        <f>'(1) Kanalhastighet_LEVERANDØR'!B103</f>
        <v>0</v>
      </c>
      <c r="M105" s="84">
        <f>'(2) Luftmengdeberegning'!W105</f>
        <v>0</v>
      </c>
      <c r="N105" s="85" t="str">
        <f t="shared" si="28"/>
        <v>Manglende verdi</v>
      </c>
      <c r="O105" s="75" t="str">
        <f t="shared" si="22"/>
        <v>Velg ny dim.</v>
      </c>
      <c r="P105" s="84">
        <f>'(2) Luftmengdeberegning'!Y105</f>
        <v>0</v>
      </c>
      <c r="Q105" s="85" t="str">
        <f t="shared" si="29"/>
        <v>Manglende verdi</v>
      </c>
      <c r="R105" s="75" t="str">
        <f t="shared" si="23"/>
        <v>OK</v>
      </c>
      <c r="S105" s="88" t="str">
        <f t="shared" si="30"/>
        <v>Manglende verdi</v>
      </c>
      <c r="T105" s="69" t="str">
        <f t="shared" si="31"/>
        <v>Manglende verdi</v>
      </c>
      <c r="U105" s="6">
        <f>'(1) Kanalhastighet_LEVERANDØR'!A103</f>
        <v>0</v>
      </c>
      <c r="V105" s="89">
        <f>'(1) Kanalhastighet_LEVERANDØR'!B103</f>
        <v>0</v>
      </c>
    </row>
    <row r="106" spans="1:22" x14ac:dyDescent="0.2">
      <c r="A106" s="82">
        <f>'(2) Luftmengdeberegning'!C106</f>
        <v>0</v>
      </c>
      <c r="B106" s="83">
        <f>'(2) Luftmengdeberegning'!E106</f>
        <v>0</v>
      </c>
      <c r="C106" s="84">
        <f>'(2) Luftmengdeberegning'!S106</f>
        <v>0</v>
      </c>
      <c r="D106" s="85" t="str">
        <f t="shared" si="24"/>
        <v>Manglende verdi</v>
      </c>
      <c r="E106" s="76" t="str">
        <f t="shared" si="20"/>
        <v>Velg ny dim.</v>
      </c>
      <c r="F106" s="84">
        <f>'(2) Luftmengdeberegning'!U106</f>
        <v>0</v>
      </c>
      <c r="G106" s="85" t="str">
        <f t="shared" si="25"/>
        <v>Manglende verdi</v>
      </c>
      <c r="H106" s="76" t="str">
        <f t="shared" si="21"/>
        <v>OK</v>
      </c>
      <c r="I106" s="86" t="str">
        <f t="shared" si="26"/>
        <v>Manglende verdi</v>
      </c>
      <c r="J106" s="87" t="str">
        <f t="shared" si="27"/>
        <v>Manglende verdi</v>
      </c>
      <c r="K106" s="6">
        <f>'(1) Kanalhastighet_LEVERANDØR'!A104</f>
        <v>0</v>
      </c>
      <c r="L106" s="20">
        <f>'(1) Kanalhastighet_LEVERANDØR'!B104</f>
        <v>0</v>
      </c>
      <c r="M106" s="84">
        <f>'(2) Luftmengdeberegning'!W106</f>
        <v>0</v>
      </c>
      <c r="N106" s="85" t="str">
        <f t="shared" si="28"/>
        <v>Manglende verdi</v>
      </c>
      <c r="O106" s="75" t="str">
        <f t="shared" si="22"/>
        <v>Velg ny dim.</v>
      </c>
      <c r="P106" s="84">
        <f>'(2) Luftmengdeberegning'!Y106</f>
        <v>0</v>
      </c>
      <c r="Q106" s="85" t="str">
        <f t="shared" si="29"/>
        <v>Manglende verdi</v>
      </c>
      <c r="R106" s="75" t="str">
        <f t="shared" si="23"/>
        <v>OK</v>
      </c>
      <c r="S106" s="88" t="str">
        <f t="shared" si="30"/>
        <v>Manglende verdi</v>
      </c>
      <c r="T106" s="69" t="str">
        <f t="shared" si="31"/>
        <v>Manglende verdi</v>
      </c>
      <c r="U106" s="6">
        <f>'(1) Kanalhastighet_LEVERANDØR'!A104</f>
        <v>0</v>
      </c>
      <c r="V106" s="89">
        <f>'(1) Kanalhastighet_LEVERANDØR'!B104</f>
        <v>0</v>
      </c>
    </row>
    <row r="107" spans="1:22" x14ac:dyDescent="0.2">
      <c r="A107" s="82">
        <f>'(2) Luftmengdeberegning'!C107</f>
        <v>0</v>
      </c>
      <c r="B107" s="83">
        <f>'(2) Luftmengdeberegning'!E107</f>
        <v>0</v>
      </c>
      <c r="C107" s="84">
        <f>'(2) Luftmengdeberegning'!S107</f>
        <v>0</v>
      </c>
      <c r="D107" s="85" t="str">
        <f t="shared" si="24"/>
        <v>Manglende verdi</v>
      </c>
      <c r="E107" s="76" t="str">
        <f t="shared" si="20"/>
        <v>Velg ny dim.</v>
      </c>
      <c r="F107" s="84">
        <f>'(2) Luftmengdeberegning'!U107</f>
        <v>0</v>
      </c>
      <c r="G107" s="85" t="str">
        <f t="shared" si="25"/>
        <v>Manglende verdi</v>
      </c>
      <c r="H107" s="76" t="str">
        <f t="shared" si="21"/>
        <v>OK</v>
      </c>
      <c r="I107" s="86" t="str">
        <f t="shared" si="26"/>
        <v>Manglende verdi</v>
      </c>
      <c r="J107" s="87" t="str">
        <f t="shared" si="27"/>
        <v>Manglende verdi</v>
      </c>
      <c r="K107" s="6">
        <f>'(1) Kanalhastighet_LEVERANDØR'!A105</f>
        <v>0</v>
      </c>
      <c r="L107" s="20">
        <f>'(1) Kanalhastighet_LEVERANDØR'!B105</f>
        <v>0</v>
      </c>
      <c r="M107" s="84">
        <f>'(2) Luftmengdeberegning'!W107</f>
        <v>0</v>
      </c>
      <c r="N107" s="85" t="str">
        <f t="shared" si="28"/>
        <v>Manglende verdi</v>
      </c>
      <c r="O107" s="75" t="str">
        <f t="shared" si="22"/>
        <v>Velg ny dim.</v>
      </c>
      <c r="P107" s="84">
        <f>'(2) Luftmengdeberegning'!Y107</f>
        <v>0</v>
      </c>
      <c r="Q107" s="85" t="str">
        <f t="shared" si="29"/>
        <v>Manglende verdi</v>
      </c>
      <c r="R107" s="75" t="str">
        <f t="shared" si="23"/>
        <v>OK</v>
      </c>
      <c r="S107" s="88" t="str">
        <f t="shared" si="30"/>
        <v>Manglende verdi</v>
      </c>
      <c r="T107" s="69" t="str">
        <f t="shared" si="31"/>
        <v>Manglende verdi</v>
      </c>
      <c r="U107" s="6">
        <f>'(1) Kanalhastighet_LEVERANDØR'!A105</f>
        <v>0</v>
      </c>
      <c r="V107" s="89">
        <f>'(1) Kanalhastighet_LEVERANDØR'!B105</f>
        <v>0</v>
      </c>
    </row>
    <row r="108" spans="1:22" x14ac:dyDescent="0.2">
      <c r="A108" s="82">
        <f>'(2) Luftmengdeberegning'!C108</f>
        <v>0</v>
      </c>
      <c r="B108" s="83">
        <f>'(2) Luftmengdeberegning'!E108</f>
        <v>0</v>
      </c>
      <c r="C108" s="84">
        <f>'(2) Luftmengdeberegning'!S108</f>
        <v>0</v>
      </c>
      <c r="D108" s="85" t="str">
        <f t="shared" si="24"/>
        <v>Manglende verdi</v>
      </c>
      <c r="E108" s="76" t="str">
        <f t="shared" si="20"/>
        <v>Velg ny dim.</v>
      </c>
      <c r="F108" s="84">
        <v>0</v>
      </c>
      <c r="G108" s="85" t="str">
        <f t="shared" si="25"/>
        <v>Manglende verdi</v>
      </c>
      <c r="H108" s="76" t="str">
        <f t="shared" si="21"/>
        <v>OK</v>
      </c>
      <c r="I108" s="86" t="str">
        <f t="shared" si="26"/>
        <v>Manglende verdi</v>
      </c>
      <c r="J108" s="87" t="str">
        <f t="shared" si="27"/>
        <v>Manglende verdi</v>
      </c>
      <c r="K108" s="6">
        <f>'(1) Kanalhastighet_LEVERANDØR'!A106</f>
        <v>0</v>
      </c>
      <c r="L108" s="20">
        <f>'(1) Kanalhastighet_LEVERANDØR'!B106</f>
        <v>0</v>
      </c>
      <c r="M108" s="84">
        <f>'(2) Luftmengdeberegning'!W108</f>
        <v>0</v>
      </c>
      <c r="N108" s="85" t="str">
        <f t="shared" si="28"/>
        <v>Manglende verdi</v>
      </c>
      <c r="O108" s="75" t="str">
        <f t="shared" si="22"/>
        <v>Velg ny dim.</v>
      </c>
      <c r="P108" s="84">
        <f>'(2) Luftmengdeberegning'!Y108</f>
        <v>0</v>
      </c>
      <c r="Q108" s="85" t="str">
        <f t="shared" si="29"/>
        <v>Manglende verdi</v>
      </c>
      <c r="R108" s="75" t="str">
        <f t="shared" si="23"/>
        <v>OK</v>
      </c>
      <c r="S108" s="88" t="str">
        <f t="shared" si="30"/>
        <v>Manglende verdi</v>
      </c>
      <c r="T108" s="69" t="str">
        <f t="shared" si="31"/>
        <v>Manglende verdi</v>
      </c>
      <c r="U108" s="6">
        <f>'(1) Kanalhastighet_LEVERANDØR'!A106</f>
        <v>0</v>
      </c>
      <c r="V108" s="89">
        <f>'(1) Kanalhastighet_LEVERANDØR'!B106</f>
        <v>0</v>
      </c>
    </row>
  </sheetData>
  <sheetProtection algorithmName="SHA-512" hashValue="yuNK0FxZJvOEJQ3GZy/wY5A7rPLwoyrgxcRHDie6EpX32j3jlg9XjOIqei+YZCQvU+JPRvzcW6+hUXXBtp00FQ==" saltValue="LpClGu/l9fwpFJunk1U1jQ==" spinCount="100000" sheet="1" objects="1" scenarios="1"/>
  <mergeCells count="30">
    <mergeCell ref="P4:P5"/>
    <mergeCell ref="U3:U5"/>
    <mergeCell ref="V3:V5"/>
    <mergeCell ref="Q4:Q5"/>
    <mergeCell ref="R4:R5"/>
    <mergeCell ref="S4:S5"/>
    <mergeCell ref="T4:T5"/>
    <mergeCell ref="P3:R3"/>
    <mergeCell ref="S3:T3"/>
    <mergeCell ref="I4:I5"/>
    <mergeCell ref="J4:J5"/>
    <mergeCell ref="M4:M5"/>
    <mergeCell ref="N4:N5"/>
    <mergeCell ref="O4:O5"/>
    <mergeCell ref="H4:H5"/>
    <mergeCell ref="A1:A5"/>
    <mergeCell ref="B1:B5"/>
    <mergeCell ref="C1:L2"/>
    <mergeCell ref="M1:V2"/>
    <mergeCell ref="C3:E3"/>
    <mergeCell ref="F3:H3"/>
    <mergeCell ref="I3:J3"/>
    <mergeCell ref="K3:K5"/>
    <mergeCell ref="L3:L5"/>
    <mergeCell ref="M3:O3"/>
    <mergeCell ref="C4:C5"/>
    <mergeCell ref="D4:D5"/>
    <mergeCell ref="E4:E5"/>
    <mergeCell ref="F4:F5"/>
    <mergeCell ref="G4:G5"/>
  </mergeCells>
  <conditionalFormatting sqref="H9:H108">
    <cfRule type="cellIs" dxfId="18" priority="21" operator="notEqual">
      <formula>"ok"</formula>
    </cfRule>
    <cfRule type="cellIs" dxfId="17" priority="22" operator="equal">
      <formula>"OK"</formula>
    </cfRule>
  </conditionalFormatting>
  <conditionalFormatting sqref="E9:E108">
    <cfRule type="cellIs" dxfId="16" priority="19" operator="notEqual">
      <formula>"ok"</formula>
    </cfRule>
    <cfRule type="cellIs" dxfId="15" priority="20" operator="equal">
      <formula>"OK"</formula>
    </cfRule>
  </conditionalFormatting>
  <conditionalFormatting sqref="O9:O108">
    <cfRule type="containsText" dxfId="14" priority="10" operator="containsText" text="Velg ny dim">
      <formula>NOT(ISERROR(SEARCH("Velg ny dim",O9)))</formula>
    </cfRule>
    <cfRule type="containsText" dxfId="13" priority="11" operator="containsText" text="OK">
      <formula>NOT(ISERROR(SEARCH("OK",O9)))</formula>
    </cfRule>
    <cfRule type="containsText" dxfId="12" priority="14" operator="containsText" text="OK">
      <formula>NOT(ISERROR(SEARCH("OK",O9)))</formula>
    </cfRule>
    <cfRule type="containsText" dxfId="11" priority="18" operator="containsText" text="OK">
      <formula>NOT(ISERROR(SEARCH("OK",O9)))</formula>
    </cfRule>
  </conditionalFormatting>
  <conditionalFormatting sqref="R9:R108">
    <cfRule type="containsText" dxfId="10" priority="12" operator="containsText" text="Velg ny dim">
      <formula>NOT(ISERROR(SEARCH("Velg ny dim",R9)))</formula>
    </cfRule>
    <cfRule type="containsText" dxfId="9" priority="13" operator="containsText" text="OK">
      <formula>NOT(ISERROR(SEARCH("OK",R9)))</formula>
    </cfRule>
    <cfRule type="containsText" dxfId="8" priority="15" operator="containsText" text="OK">
      <formula>NOT(ISERROR(SEARCH("OK",R9)))</formula>
    </cfRule>
    <cfRule type="containsText" dxfId="7" priority="16" operator="containsText" text="Velg ny dim.">
      <formula>NOT(ISERROR(SEARCH("Velg ny dim.",R9)))</formula>
    </cfRule>
    <cfRule type="containsText" dxfId="6" priority="17" operator="containsText" text="Velg ny dim.">
      <formula>NOT(ISERROR(SEARCH("Velg ny dim.",R9)))</formula>
    </cfRule>
  </conditionalFormatting>
  <conditionalFormatting sqref="J9:J108">
    <cfRule type="cellIs" dxfId="5" priority="6" operator="between">
      <formula>0</formula>
      <formula>800</formula>
    </cfRule>
    <cfRule type="containsText" dxfId="4" priority="9" operator="containsText" text="Feil">
      <formula>NOT(ISERROR(SEARCH("Feil",J9)))</formula>
    </cfRule>
  </conditionalFormatting>
  <conditionalFormatting sqref="T9:T108">
    <cfRule type="cellIs" dxfId="3" priority="7" operator="between">
      <formula>0</formula>
      <formula>800</formula>
    </cfRule>
    <cfRule type="cellIs" dxfId="2" priority="8" operator="between">
      <formula>0</formula>
      <formula>1400</formula>
    </cfRule>
  </conditionalFormatting>
  <conditionalFormatting sqref="D9:E108">
    <cfRule type="containsText" dxfId="1" priority="5" operator="containsText" text="FEIL">
      <formula>NOT(ISERROR(SEARCH("FEIL",D9)))</formula>
    </cfRule>
  </conditionalFormatting>
  <conditionalFormatting sqref="G9:J108">
    <cfRule type="containsText" dxfId="0" priority="4" operator="containsText" text="FEIL">
      <formula>NOT(ISERROR(SEARCH("FEIL",G9)))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4F59F-2309-4C19-8B86-4433DB93839C}">
  <dimension ref="A1"/>
  <sheetViews>
    <sheetView tabSelected="1" workbookViewId="0">
      <selection activeCell="S16" sqref="S16"/>
    </sheetView>
  </sheetViews>
  <sheetFormatPr defaultRowHeight="15" x14ac:dyDescent="0.25"/>
  <cols>
    <col min="1" max="16384" width="9.140625" style="23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pSiteZipContact xmlns="8bbd4995-53b7-43e2-b62f-10947586ac31" xsi:nil="true"/>
    <CorpSiteProjectLeader xmlns="8bbd4995-53b7-43e2-b62f-10947586ac31">
      <UserInfo>
        <DisplayName/>
        <AccountId xsi:nil="true"/>
        <AccountType/>
      </UserInfo>
    </CorpSiteProjectLeader>
    <CorpSiteSubTitle xmlns="8bbd4995-53b7-43e2-b62f-10947586ac31" xsi:nil="true"/>
    <CorpSiteInstitute xmlns="575ea4ef-533d-4a9b-b9d0-bffac5b8c0ec" xsi:nil="true"/>
    <CorpSiteTags xmlns="8bbd4995-53b7-43e2-b62f-10947586ac31" xsi:nil="true"/>
    <CorpSiteISBN xmlns="8bbd4995-53b7-43e2-b62f-10947586ac31" xsi:nil="true"/>
    <CorpWorkflowFeedback xmlns="8bbd4995-53b7-43e2-b62f-10947586ac31" xsi:nil="true"/>
    <CorpSiteAccess xmlns="8bbd4995-53b7-43e2-b62f-10947586ac31">Kun navngitte medlemmer</CorpSiteAccess>
    <CorpSiteRecipientPerson xmlns="8bbd4995-53b7-43e2-b62f-10947586ac31" xsi:nil="true"/>
    <CorpSiteProjectNumber xmlns="8bbd4995-53b7-43e2-b62f-10947586ac31" xsi:nil="true"/>
    <CorpSiteProjectName xmlns="8bbd4995-53b7-43e2-b62f-10947586ac31" xsi:nil="true"/>
    <CorpDocInstitute xmlns="8bbd4995-53b7-43e2-b62f-10947586ac31" xsi:nil="true"/>
    <CorpSiteInstitutePhone xmlns="8bbd4995-53b7-43e2-b62f-10947586ac31" xsi:nil="true"/>
    <CorpSiteProjectOwner xmlns="8bbd4995-53b7-43e2-b62f-10947586ac31">
      <UserInfo>
        <DisplayName/>
        <AccountId xsi:nil="true"/>
        <AccountType/>
      </UserInfo>
    </CorpSiteProjectOwner>
    <CorpDocPageClassificationNbNo xmlns="8bbd4995-53b7-43e2-b62f-10947586ac31">Åpen</CorpDocPageClassificationNbNo>
    <CorpDocClassificationEnUs xmlns="8bbd4995-53b7-43e2-b62f-10947586ac31">Unrestricted</CorpDocClassificationEnUs>
    <CorpDocClassificationNbNo xmlns="8bbd4995-53b7-43e2-b62f-10947586ac31">Åpen</CorpDocClassificationNbNo>
    <CorpSiteClassification xmlns="8bbd4995-53b7-43e2-b62f-10947586ac31">Åpen</CorpSiteClassification>
    <CorpSiteInstituteEmail xmlns="8bbd4995-53b7-43e2-b62f-10947586ac31" xsi:nil="true"/>
    <CorpSiteCoAuthors xmlns="8bbd4995-53b7-43e2-b62f-10947586ac31" xsi:nil="true"/>
    <CorpSiteDocumentAuthor xmlns="8bbd4995-53b7-43e2-b62f-10947586ac31">
      <UserInfo>
        <DisplayName/>
        <AccountId xsi:nil="true"/>
        <AccountType/>
      </UserInfo>
    </CorpSiteDocumentAuthor>
    <CorpSiteInstituteEnUs xmlns="8bbd4995-53b7-43e2-b62f-10947586ac31" xsi:nil="true"/>
    <CorpSiteRecipientCompany xmlns="8bbd4995-53b7-43e2-b62f-10947586ac31" xsi:nil="true"/>
    <CorpSiteDocLanguage xmlns="8bbd4995-53b7-43e2-b62f-10947586ac31" xsi:nil="true"/>
    <CorpDocVersion xmlns="8bbd4995-53b7-43e2-b62f-10947586ac31" xsi:nil="true"/>
    <CorpWorkflowApproval xmlns="8bbd4995-53b7-43e2-b62f-10947586ac31" xsi:nil="true"/>
    <ArchiveStatus xmlns="8bbd4995-53b7-43e2-b62f-10947586ac31" xsi:nil="true"/>
    <CorpSiteProjectQA xmlns="8bbd4995-53b7-43e2-b62f-10947586ac31">
      <UserInfo>
        <DisplayName/>
        <AccountId xsi:nil="true"/>
        <AccountType/>
      </UserInfo>
    </CorpSiteProjectQA>
    <CorpSiteZipAddress xmlns="8bbd4995-53b7-43e2-b62f-10947586ac31" xsi:nil="true"/>
    <CorpSiteVATNumber xmlns="8bbd4995-53b7-43e2-b62f-10947586ac31" xsi:nil="true"/>
    <CorpSiteReportNumber xmlns="8bbd4995-53b7-43e2-b62f-10947586ac31" xsi:nil="true"/>
    <CorpSiteOurRef xmlns="8bbd4995-53b7-43e2-b62f-10947586ac31" xsi:nil="true"/>
    <CorpDocPageClassificationEnUs xmlns="8bbd4995-53b7-43e2-b62f-10947586ac31">Unrestricted</CorpDocPageClassificationEn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neric document" ma:contentTypeID="0x01010031B82B69D2361148B4D8F7EC1568021308003408C8E3E5972E4D98D7D8AF2689F782" ma:contentTypeVersion="43" ma:contentTypeDescription="Opprett et nytt dokument." ma:contentTypeScope="" ma:versionID="48f8754bbd77d774455ab23ded4c71d6">
  <xsd:schema xmlns:xsd="http://www.w3.org/2001/XMLSchema" xmlns:xs="http://www.w3.org/2001/XMLSchema" xmlns:p="http://schemas.microsoft.com/office/2006/metadata/properties" xmlns:ns2="8bbd4995-53b7-43e2-b62f-10947586ac31" xmlns:ns3="41084c5a-dbe1-415f-888b-252eb42f8ebc" xmlns:ns4="575ea4ef-533d-4a9b-b9d0-bffac5b8c0ec" targetNamespace="http://schemas.microsoft.com/office/2006/metadata/properties" ma:root="true" ma:fieldsID="07b58440c14d3698192ec3724c55544d" ns2:_="" ns3:_="" ns4:_="">
    <xsd:import namespace="8bbd4995-53b7-43e2-b62f-10947586ac31"/>
    <xsd:import namespace="41084c5a-dbe1-415f-888b-252eb42f8ebc"/>
    <xsd:import namespace="575ea4ef-533d-4a9b-b9d0-bffac5b8c0ec"/>
    <xsd:element name="properties">
      <xsd:complexType>
        <xsd:sequence>
          <xsd:element name="documentManagement">
            <xsd:complexType>
              <xsd:all>
                <xsd:element ref="ns2:ArchiveStatus" minOccurs="0"/>
                <xsd:element ref="ns2:CorpWorkflowApproval" minOccurs="0"/>
                <xsd:element ref="ns2:CorpWorkflowFeedback" minOccurs="0"/>
                <xsd:element ref="ns2:CorpSiteProjectNumber" minOccurs="0"/>
                <xsd:element ref="ns2:CorpSiteProjectName" minOccurs="0"/>
                <xsd:element ref="ns2:CorpSiteSubTitle" minOccurs="0"/>
                <xsd:element ref="ns2:CorpSiteAccess" minOccurs="0"/>
                <xsd:element ref="ns2:CorpSiteClassification" minOccurs="0"/>
                <xsd:element ref="ns2:CorpSiteTags" minOccurs="0"/>
                <xsd:element ref="ns2:CorpSiteProjectQA" minOccurs="0"/>
                <xsd:element ref="ns2:CorpSiteProjectOwner" minOccurs="0"/>
                <xsd:element ref="ns2:CorpSiteProjectLeader" minOccurs="0"/>
                <xsd:element ref="ns2:CorpSiteReportNumber" minOccurs="0"/>
                <xsd:element ref="ns2:CorpSiteISBN" minOccurs="0"/>
                <xsd:element ref="ns2:CorpSiteCoAuthors" minOccurs="0"/>
                <xsd:element ref="ns2:CorpSiteRecipientCompany" minOccurs="0"/>
                <xsd:element ref="ns2:CorpSiteRecipientPerson" minOccurs="0"/>
                <xsd:element ref="ns2:CorpSiteOurRef" minOccurs="0"/>
                <xsd:element ref="ns2:CorpSiteDocumentAuthor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2:CorpSiteZipAddress" minOccurs="0"/>
                <xsd:element ref="ns2:CorpSiteZipContact" minOccurs="0"/>
                <xsd:element ref="ns2:CorpSiteVATNumber" minOccurs="0"/>
                <xsd:element ref="ns4:CorpSiteInstitute" minOccurs="0"/>
                <xsd:element ref="ns2:CorpSiteInstituteEmail" minOccurs="0"/>
                <xsd:element ref="ns2:CorpDocPageClassificationNbNo" minOccurs="0"/>
                <xsd:element ref="ns2:CorpDocClassificationEnUs" minOccurs="0"/>
                <xsd:element ref="ns2:CorpDocPageClassificationEnUs" minOccurs="0"/>
                <xsd:element ref="ns2:CorpSiteInstituteEnUs" minOccurs="0"/>
                <xsd:element ref="ns2:CorpSiteInstitutePhone" minOccurs="0"/>
                <xsd:element ref="ns2:CorpSiteDocLanguage" minOccurs="0"/>
                <xsd:element ref="ns2:CorpDocInstitute" minOccurs="0"/>
                <xsd:element ref="ns2:CorpDocClassificationNbNo" minOccurs="0"/>
                <xsd:element ref="ns2:CorpDocVers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d4995-53b7-43e2-b62f-10947586ac31" elementFormDefault="qualified">
    <xsd:import namespace="http://schemas.microsoft.com/office/2006/documentManagement/types"/>
    <xsd:import namespace="http://schemas.microsoft.com/office/infopath/2007/PartnerControls"/>
    <xsd:element name="ArchiveStatus" ma:index="8" nillable="true" ma:displayName="Arkivstatus" ma:internalName="ArchiveStatus">
      <xsd:simpleType>
        <xsd:restriction base="dms:Text">
          <xsd:maxLength value="255"/>
        </xsd:restriction>
      </xsd:simpleType>
    </xsd:element>
    <xsd:element name="CorpWorkflowApproval" ma:index="9" nillable="true" ma:displayName="Godkjent" ma:internalName="CorpWorkflowApproval">
      <xsd:simpleType>
        <xsd:restriction base="dms:Text">
          <xsd:maxLength value="255"/>
        </xsd:restriction>
      </xsd:simpleType>
    </xsd:element>
    <xsd:element name="CorpWorkflowFeedback" ma:index="10" nillable="true" ma:displayName="Kvalitetssikret" ma:internalName="CorpWorkflowFeedback">
      <xsd:simpleType>
        <xsd:restriction base="dms:Text">
          <xsd:maxLength value="255"/>
        </xsd:restriction>
      </xsd:simpleType>
    </xsd:element>
    <xsd:element name="CorpSiteProjectNumber" ma:index="11" nillable="true" ma:displayName="Prosjektnummer" ma:default="" ma:internalName="CorpSiteProjectNumber">
      <xsd:simpleType>
        <xsd:restriction base="dms:Text">
          <xsd:maxLength value="255"/>
        </xsd:restriction>
      </xsd:simpleType>
    </xsd:element>
    <xsd:element name="CorpSiteProjectName" ma:index="12" nillable="true" ma:displayName="Prosjektnavn" ma:internalName="CorpSiteProjectName">
      <xsd:simpleType>
        <xsd:restriction base="dms:Text">
          <xsd:maxLength value="255"/>
        </xsd:restriction>
      </xsd:simpleType>
    </xsd:element>
    <xsd:element name="CorpSiteSubTitle" ma:index="13" nillable="true" ma:displayName="Sub Tittel" ma:internalName="CorpSiteSubTitle">
      <xsd:simpleType>
        <xsd:restriction base="dms:Text">
          <xsd:maxLength value="255"/>
        </xsd:restriction>
      </xsd:simpleType>
    </xsd:element>
    <xsd:element name="CorpSiteAccess" ma:index="14" nillable="true" ma:displayName="Lesetilgang" ma:default="Kun navngitte medlemmer" ma:format="Dropdown" ma:internalName="CorpSiteAccess">
      <xsd:simpleType>
        <xsd:restriction base="dms:Choice">
          <xsd:enumeration value="Kun navngitte medlemmer"/>
          <xsd:enumeration value="SINTEF"/>
          <xsd:enumeration value="Institutt"/>
          <xsd:enumeration value="Avdeling"/>
          <xsd:maxLength value="255"/>
        </xsd:restriction>
      </xsd:simpleType>
    </xsd:element>
    <xsd:element name="CorpSiteClassification" ma:index="15" nillable="true" ma:displayName="Klassifisering" ma:default="Åpen" ma:internalName="CorpSiteClassification">
      <xsd:simpleType>
        <xsd:restriction base="dms:Choice">
          <xsd:enumeration value="Åpen"/>
          <xsd:enumeration value="Fortrolig"/>
          <xsd:enumeration value="Strengt fortrolig"/>
          <xsd:maxLength value="255"/>
        </xsd:restriction>
      </xsd:simpleType>
    </xsd:element>
    <xsd:element name="CorpSiteTags" ma:index="16" nillable="true" ma:displayName="Tags" ma:internalName="CorpSiteTags">
      <xsd:simpleType>
        <xsd:restriction base="dms:Text">
          <xsd:maxLength value="255"/>
        </xsd:restriction>
      </xsd:simpleType>
    </xsd:element>
    <xsd:element name="CorpSiteProjectQA" ma:index="17" nillable="true" ma:displayName="Kvalitestsansvarlig" ma:list="UserInfo" ma:SharePointGroup="0" ma:internalName="CorpSiteProjectQ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ProjectOwner" ma:index="18" nillable="true" ma:displayName="Prosjekteier" ma:list="UserInfo" ma:SharePointGroup="0" ma:internalName="CorpSiteProjec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ProjectLeader" ma:index="19" nillable="true" ma:displayName="Prosjektleder" ma:list="UserInfo" ma:SharePointGroup="0" ma:internalName="CorpSiteProjectLead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ReportNumber" ma:index="20" nillable="true" ma:displayName="Rapport nummer" ma:internalName="CorpSiteReportNumber">
      <xsd:simpleType>
        <xsd:restriction base="dms:Text">
          <xsd:maxLength value="255"/>
        </xsd:restriction>
      </xsd:simpleType>
    </xsd:element>
    <xsd:element name="CorpSiteISBN" ma:index="21" nillable="true" ma:displayName="ISBN" ma:internalName="CorpSiteISBN">
      <xsd:simpleType>
        <xsd:restriction base="dms:Text">
          <xsd:maxLength value="255"/>
        </xsd:restriction>
      </xsd:simpleType>
    </xsd:element>
    <xsd:element name="CorpSiteCoAuthors" ma:index="22" nillable="true" ma:displayName="Medforfattere" ma:internalName="CorpSiteCoAuthors">
      <xsd:simpleType>
        <xsd:restriction base="dms:Text">
          <xsd:maxLength value="255"/>
        </xsd:restriction>
      </xsd:simpleType>
    </xsd:element>
    <xsd:element name="CorpSiteRecipientCompany" ma:index="23" nillable="true" ma:displayName="Mottakende selskap" ma:internalName="CorpSiteRecipientCompany">
      <xsd:simpleType>
        <xsd:restriction base="dms:Text">
          <xsd:maxLength value="255"/>
        </xsd:restriction>
      </xsd:simpleType>
    </xsd:element>
    <xsd:element name="CorpSiteRecipientPerson" ma:index="24" nillable="true" ma:displayName="Mottakende person" ma:internalName="CorpSiteRecipientPerson">
      <xsd:simpleType>
        <xsd:restriction base="dms:Text">
          <xsd:maxLength value="255"/>
        </xsd:restriction>
      </xsd:simpleType>
    </xsd:element>
    <xsd:element name="CorpSiteOurRef" ma:index="25" nillable="true" ma:displayName="Vår ref" ma:internalName="CorpSiteOurRef">
      <xsd:simpleType>
        <xsd:restriction base="dms:Text">
          <xsd:maxLength value="255"/>
        </xsd:restriction>
      </xsd:simpleType>
    </xsd:element>
    <xsd:element name="CorpSiteDocumentAuthor" ma:index="26" nillable="true" ma:displayName="Hovedforfatter" ma:internalName="CorpSiteDocum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ZipAddress" ma:index="35" nillable="true" ma:displayName="Adresse" ma:internalName="CorpSiteZipAddress">
      <xsd:simpleType>
        <xsd:restriction base="dms:Note">
          <xsd:maxLength value="255"/>
        </xsd:restriction>
      </xsd:simpleType>
    </xsd:element>
    <xsd:element name="CorpSiteZipContact" ma:index="36" nillable="true" ma:displayName="Kontakt" ma:internalName="CorpSiteZipContact">
      <xsd:simpleType>
        <xsd:restriction base="dms:Note">
          <xsd:maxLength value="255"/>
        </xsd:restriction>
      </xsd:simpleType>
    </xsd:element>
    <xsd:element name="CorpSiteVATNumber" ma:index="37" nillable="true" ma:displayName="Foretaksnummer" ma:internalName="CorpSiteVATNumber">
      <xsd:simpleType>
        <xsd:restriction base="dms:Text">
          <xsd:maxLength value="255"/>
        </xsd:restriction>
      </xsd:simpleType>
    </xsd:element>
    <xsd:element name="CorpSiteInstituteEmail" ma:index="39" nillable="true" ma:displayName="E-post institutt" ma:internalName="CorpSiteInstituteEmail">
      <xsd:simpleType>
        <xsd:restriction base="dms:Text">
          <xsd:maxLength value="255"/>
        </xsd:restriction>
      </xsd:simpleType>
    </xsd:element>
    <xsd:element name="CorpDocPageClassificationNbNo" ma:index="40" nillable="true" ma:displayName="Gradering Denne Siden" ma:default="Åpen" ma:internalName="CorpDocPageClassificationNbNo">
      <xsd:simpleType>
        <xsd:restriction base="dms:Choice">
          <xsd:enumeration value="Åpen"/>
          <xsd:enumeration value="Intern"/>
          <xsd:enumeration value="Fortrolig"/>
          <xsd:enumeration value="Strengt fortrolig"/>
          <xsd:maxLength value="255"/>
        </xsd:restriction>
      </xsd:simpleType>
    </xsd:element>
    <xsd:element name="CorpDocClassificationEnUs" ma:index="41" nillable="true" ma:displayName="Classification" ma:default="Unrestricted" ma:internalName="CorpDocClassificationEnUs">
      <xsd:simpleType>
        <xsd:restriction base="dms:Choice">
          <xsd:enumeration value="Unrestricted"/>
          <xsd:enumeration value="Internal"/>
          <xsd:enumeration value="Restricted"/>
          <xsd:enumeration value="Confidential"/>
          <xsd:maxLength value="255"/>
        </xsd:restriction>
      </xsd:simpleType>
    </xsd:element>
    <xsd:element name="CorpDocPageClassificationEnUs" ma:index="42" nillable="true" ma:displayName="Classification This Page" ma:default="Unrestricted" ma:internalName="CorpDocPageClassificationEnUs">
      <xsd:simpleType>
        <xsd:restriction base="dms:Choice">
          <xsd:enumeration value="Unrestricted"/>
          <xsd:enumeration value="Internal"/>
          <xsd:enumeration value="Restricted"/>
          <xsd:enumeration value="Confidential"/>
          <xsd:maxLength value="255"/>
        </xsd:restriction>
      </xsd:simpleType>
    </xsd:element>
    <xsd:element name="CorpSiteInstituteEnUs" ma:index="43" nillable="true" ma:displayName="InstituteEng" ma:internalName="CorpSiteInstituteEnUs">
      <xsd:simpleType>
        <xsd:restriction base="dms:Text">
          <xsd:maxLength value="255"/>
        </xsd:restriction>
      </xsd:simpleType>
    </xsd:element>
    <xsd:element name="CorpSiteInstitutePhone" ma:index="44" nillable="true" ma:displayName="Institutt tlf" ma:internalName="CorpSiteInstitutePhone">
      <xsd:simpleType>
        <xsd:restriction base="dms:Text">
          <xsd:maxLength value="255"/>
        </xsd:restriction>
      </xsd:simpleType>
    </xsd:element>
    <xsd:element name="CorpSiteDocLanguage" ma:index="45" nillable="true" ma:displayName="Språk" ma:internalName="CorpSiteDocLanguage">
      <xsd:simpleType>
        <xsd:restriction base="dms:Text">
          <xsd:maxLength value="255"/>
        </xsd:restriction>
      </xsd:simpleType>
    </xsd:element>
    <xsd:element name="CorpDocInstitute" ma:index="46" nillable="true" ma:displayName="Institutt" ma:internalName="CorpDocInstitute">
      <xsd:simpleType>
        <xsd:restriction base="dms:Text">
          <xsd:maxLength value="255"/>
        </xsd:restriction>
      </xsd:simpleType>
    </xsd:element>
    <xsd:element name="CorpDocClassificationNbNo" ma:index="47" nillable="true" ma:displayName="Gradering" ma:default="Åpen" ma:internalName="CorpDocClassificationNbNo">
      <xsd:simpleType>
        <xsd:restriction base="dms:Choice">
          <xsd:enumeration value="Åpen"/>
          <xsd:enumeration value="Intern"/>
          <xsd:enumeration value="Fortrolig"/>
          <xsd:enumeration value="Strengt fortrolig"/>
          <xsd:maxLength value="255"/>
        </xsd:restriction>
      </xsd:simpleType>
    </xsd:element>
    <xsd:element name="CorpDocVersion" ma:index="48" nillable="true" ma:displayName="Versjon" ma:internalName="CorpDocVers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84c5a-dbe1-415f-888b-252eb42f8e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0" nillable="true" ma:displayName="MediaServiceAutoTags" ma:internalName="MediaServiceAutoTags" ma:readOnly="true">
      <xsd:simpleType>
        <xsd:restriction base="dms:Text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4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5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ea4ef-533d-4a9b-b9d0-bffac5b8c0ec" elementFormDefault="qualified">
    <xsd:import namespace="http://schemas.microsoft.com/office/2006/documentManagement/types"/>
    <xsd:import namespace="http://schemas.microsoft.com/office/infopath/2007/PartnerControls"/>
    <xsd:element name="SharedWithUsers" ma:index="3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CorpSiteInstitute" ma:index="38" nillable="true" ma:displayName="Institutt" ma:internalName="CorpSiteInstitu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A577BC-A90A-465F-ABE8-C69658EA1C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2C8B66-CA21-4699-8BB6-AFE5C0A991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ceae3e4-2135-4131-b922-45fe346881f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8bbd4995-53b7-43e2-b62f-10947586ac31"/>
    <ds:schemaRef ds:uri="575ea4ef-533d-4a9b-b9d0-bffac5b8c0ec"/>
  </ds:schemaRefs>
</ds:datastoreItem>
</file>

<file path=customXml/itemProps3.xml><?xml version="1.0" encoding="utf-8"?>
<ds:datastoreItem xmlns:ds="http://schemas.openxmlformats.org/officeDocument/2006/customXml" ds:itemID="{23090A8E-A6B7-4279-94D3-65C8938C5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d4995-53b7-43e2-b62f-10947586ac31"/>
    <ds:schemaRef ds:uri="41084c5a-dbe1-415f-888b-252eb42f8ebc"/>
    <ds:schemaRef ds:uri="575ea4ef-533d-4a9b-b9d0-bffac5b8c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(1) Kanalhastighet_LEVERANDØR</vt:lpstr>
      <vt:lpstr>(2) Luftmengdeberegning</vt:lpstr>
      <vt:lpstr>(3) Spjeldvalg</vt:lpstr>
      <vt:lpstr>Vanlig feilmeldinger</vt:lpstr>
    </vt:vector>
  </TitlesOfParts>
  <Company>SINTEF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Thunshelle</dc:creator>
  <cp:lastModifiedBy>Kamilla H Andersen</cp:lastModifiedBy>
  <dcterms:created xsi:type="dcterms:W3CDTF">2017-06-27T09:43:52Z</dcterms:created>
  <dcterms:modified xsi:type="dcterms:W3CDTF">2020-02-04T14:37:33Z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0x01010031B82B69D2361148B4D8F7EC1568021308003408C8E3E5972E4D98D7D8AF2689F782</vt:lpwstr>
  </property>
  <property fmtid="{D5CDD505-2E9C-101B-9397-08002B2CF9AE}" pid="3" name="_NewReviewCycle">
    <vt:lpwstr/>
  </property>
</Properties>
</file>